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Региональное меню" sheetId="1" state="visible" r:id="rId3"/>
    <sheet name="Лист1" sheetId="2" state="visible" r:id="rId4"/>
  </sheets>
  <definedNames>
    <definedName function="false" hidden="false" localSheetId="0" name="_xlnm.Print_Area" vbProcedure="false">'Региональное меню'!$A$1:$L$25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<sst xmlns="http://schemas.openxmlformats.org/spreadsheetml/2006/main" count="235" uniqueCount="149">
  <si>
    <t xml:space="preserve">СОГЛАСОВАНО:</t>
  </si>
  <si>
    <t xml:space="preserve">УТВЕРЖДАЮ:</t>
  </si>
  <si>
    <t xml:space="preserve">Начальник МКУ</t>
  </si>
  <si>
    <t xml:space="preserve">Директор</t>
  </si>
  <si>
    <t xml:space="preserve">"Отдел образования Железнодорожного района г. Ростова-на-Дону"</t>
  </si>
  <si>
    <t xml:space="preserve">МУП "Столовая №1 
г. Ростова-на-Дону"</t>
  </si>
  <si>
    <t xml:space="preserve">Л.Г.Захарова</t>
  </si>
  <si>
    <t xml:space="preserve">Л.А.Губарева</t>
  </si>
  <si>
    <t xml:space="preserve">Директор:</t>
  </si>
  <si>
    <t xml:space="preserve">МБОУ "Школа №64"</t>
  </si>
  <si>
    <t xml:space="preserve">А.А.Иванова</t>
  </si>
  <si>
    <t xml:space="preserve">Примерное 2-х недельное меню МУП "Столовая №1 г. Ростова-на-Дону" на горячее питание 
для обучащихся из малообеспеченных семей  (5-11 классы), обед 90 руб. 13 коп. 
для муниципальных общеобразовательных школ Железнодорожного района
 2022 год</t>
  </si>
  <si>
    <t xml:space="preserve">МБОУ "Школа №66"</t>
  </si>
  <si>
    <t xml:space="preserve"> А.А.Шинкаренко</t>
  </si>
  <si>
    <t xml:space="preserve">МБОУ "Школа №67"</t>
  </si>
  <si>
    <t xml:space="preserve">Н.Е.Сысоева </t>
  </si>
  <si>
    <t xml:space="preserve">МБОУ "Школа№83"</t>
  </si>
  <si>
    <t xml:space="preserve">Е.В.Пархоменко </t>
  </si>
  <si>
    <t xml:space="preserve">МАОУ "Лицей №1"</t>
  </si>
  <si>
    <t xml:space="preserve">М.Г.Почикаева </t>
  </si>
  <si>
    <t xml:space="preserve">МАОУ "Школа№77"</t>
  </si>
  <si>
    <t xml:space="preserve">И.В.Паркина </t>
  </si>
  <si>
    <t xml:space="preserve">МАОУ "Лицей №14"</t>
  </si>
  <si>
    <t xml:space="preserve">Г.А.Чернышева </t>
  </si>
  <si>
    <t xml:space="preserve">МАОУ "ДРГ №62"</t>
  </si>
  <si>
    <t xml:space="preserve">В.А.Симоненко </t>
  </si>
  <si>
    <t xml:space="preserve">МАОУ "Юридическая </t>
  </si>
  <si>
    <t xml:space="preserve">гимназия №9"</t>
  </si>
  <si>
    <t xml:space="preserve">Е.А.Гаджиева </t>
  </si>
  <si>
    <t xml:space="preserve">Утверждаю:</t>
  </si>
  <si>
    <t xml:space="preserve">Начальник Управления образования</t>
  </si>
  <si>
    <t xml:space="preserve">г. Ростова-на-Дону</t>
  </si>
  <si>
    <t xml:space="preserve">-------------------- Вихтоденко А.В.</t>
  </si>
  <si>
    <t xml:space="preserve">--------  ------------ 2026г.</t>
  </si>
  <si>
    <t xml:space="preserve">Примерное 2-х недельное меню на горячее питание 
для учащихся с 5 по 11 класс (12 лет и старше), обед стоимостью 170 руб. 32 коп.,
для муниципальных общеобразовательных школ 
 2026 г.</t>
  </si>
  <si>
    <t xml:space="preserve">Наименование дней недели, блюд</t>
  </si>
  <si>
    <t xml:space="preserve">Масса порции</t>
  </si>
  <si>
    <t xml:space="preserve">Пищевые вещества (г)</t>
  </si>
  <si>
    <t xml:space="preserve">Энергетическая ценность (ккал)</t>
  </si>
  <si>
    <t xml:space="preserve">Витамины (мг)</t>
  </si>
  <si>
    <t xml:space="preserve">Минеральные 
вещества (мг)</t>
  </si>
  <si>
    <t xml:space="preserve">№ рец.</t>
  </si>
  <si>
    <t xml:space="preserve">Б</t>
  </si>
  <si>
    <t xml:space="preserve">Ж</t>
  </si>
  <si>
    <t xml:space="preserve">У</t>
  </si>
  <si>
    <t xml:space="preserve">В1</t>
  </si>
  <si>
    <t xml:space="preserve">В2</t>
  </si>
  <si>
    <t xml:space="preserve">С</t>
  </si>
  <si>
    <t xml:space="preserve">Са</t>
  </si>
  <si>
    <t xml:space="preserve">День 1/неделя 1: Понедельник</t>
  </si>
  <si>
    <t xml:space="preserve">Обед</t>
  </si>
  <si>
    <t xml:space="preserve">Закуска из овощей по сезону</t>
  </si>
  <si>
    <t xml:space="preserve">Борщ с капустой и картофелем</t>
  </si>
  <si>
    <t xml:space="preserve">Биточки мясные  </t>
  </si>
  <si>
    <t xml:space="preserve">268М</t>
  </si>
  <si>
    <t xml:space="preserve">Каша рассыпчатая, гречневая</t>
  </si>
  <si>
    <t xml:space="preserve">171/302М</t>
  </si>
  <si>
    <t xml:space="preserve">Компот из ягод свеж.или заморож., сушеных</t>
  </si>
  <si>
    <t xml:space="preserve">342,348,349 М</t>
  </si>
  <si>
    <t xml:space="preserve">Батон домашний</t>
  </si>
  <si>
    <t xml:space="preserve">ТТК1</t>
  </si>
  <si>
    <t xml:space="preserve">Хлеб йодир. Ржано-пшен.</t>
  </si>
  <si>
    <t xml:space="preserve">Итого за Обед</t>
  </si>
  <si>
    <t xml:space="preserve">День 2/неделя 1: Вторник</t>
  </si>
  <si>
    <t xml:space="preserve">Суп картофельный с вермишелью или лапшой</t>
  </si>
  <si>
    <t xml:space="preserve">103М</t>
  </si>
  <si>
    <t xml:space="preserve">Рыба тушеная в томате с овощами </t>
  </si>
  <si>
    <t xml:space="preserve">229М</t>
  </si>
  <si>
    <t xml:space="preserve">Пюре картофельное</t>
  </si>
  <si>
    <t xml:space="preserve">312М</t>
  </si>
  <si>
    <t xml:space="preserve">Кисель плодов/ягод (замороженных или свежих)</t>
  </si>
  <si>
    <t xml:space="preserve">352 /358М</t>
  </si>
  <si>
    <t xml:space="preserve">Хлеб йодир. Ржано- пшенич</t>
  </si>
  <si>
    <t xml:space="preserve">Фрукты по сезону</t>
  </si>
  <si>
    <t xml:space="preserve">День 3/неделя 1: Среда</t>
  </si>
  <si>
    <t xml:space="preserve">Суп картофельный с бобовыми( горохом)</t>
  </si>
  <si>
    <t xml:space="preserve">102М</t>
  </si>
  <si>
    <t xml:space="preserve">Птица запеченая </t>
  </si>
  <si>
    <t xml:space="preserve">293М</t>
  </si>
  <si>
    <t xml:space="preserve">Макаронные изделия отварные</t>
  </si>
  <si>
    <t xml:space="preserve">202/309М</t>
  </si>
  <si>
    <t xml:space="preserve">Компот из плодов/ягод (замороженных или свежих или сушен)</t>
  </si>
  <si>
    <t xml:space="preserve">День 4/неделя 1: Четверг</t>
  </si>
  <si>
    <t xml:space="preserve">Тефтели из птицы (1-ый вариант)</t>
  </si>
  <si>
    <t xml:space="preserve">278М</t>
  </si>
  <si>
    <t xml:space="preserve">Картофель отварной/запеченый</t>
  </si>
  <si>
    <t xml:space="preserve">310М</t>
  </si>
  <si>
    <t xml:space="preserve">Компот из  плодов /ягод (свеж. или заморож., или сушен)</t>
  </si>
  <si>
    <t xml:space="preserve">342,348,349М</t>
  </si>
  <si>
    <t xml:space="preserve">День 5/неделя 1: Пятница</t>
  </si>
  <si>
    <t xml:space="preserve">Рассольник Ленинградский</t>
  </si>
  <si>
    <t xml:space="preserve">96М</t>
  </si>
  <si>
    <t xml:space="preserve">Птица, тушеная в соусе</t>
  </si>
  <si>
    <t xml:space="preserve">290М</t>
  </si>
  <si>
    <t xml:space="preserve">302М</t>
  </si>
  <si>
    <t xml:space="preserve">Компот из ягод свеж, заморож, сухофрукт.</t>
  </si>
  <si>
    <t xml:space="preserve">342,348, 349М</t>
  </si>
  <si>
    <t xml:space="preserve">День 6/неделя 1: Суббота</t>
  </si>
  <si>
    <t xml:space="preserve">Суп с крупой и томатом</t>
  </si>
  <si>
    <t xml:space="preserve">116М</t>
  </si>
  <si>
    <t xml:space="preserve">Мясо тушеное</t>
  </si>
  <si>
    <t xml:space="preserve">256М</t>
  </si>
  <si>
    <t xml:space="preserve"> Пюре картофельное</t>
  </si>
  <si>
    <t xml:space="preserve">Компот из плодов/ягод (замороженных или свежих или сушеных)</t>
  </si>
  <si>
    <t xml:space="preserve">342,344,349,388М</t>
  </si>
  <si>
    <t xml:space="preserve">Итого за неделю в среднем обед</t>
  </si>
  <si>
    <t xml:space="preserve">День 1/неделя 2: Понедельник</t>
  </si>
  <si>
    <t xml:space="preserve">Фрикадельки (из птицы), с соусом</t>
  </si>
  <si>
    <t xml:space="preserve">297М</t>
  </si>
  <si>
    <t xml:space="preserve">Макаронные изделия отв.</t>
  </si>
  <si>
    <t xml:space="preserve">Компот плодов/ягод  (замороженных или свежих)</t>
  </si>
  <si>
    <t xml:space="preserve">342, 349М</t>
  </si>
  <si>
    <t xml:space="preserve">День 2/неделя 2: Вторник</t>
  </si>
  <si>
    <t xml:space="preserve">Суп картоф. С фасолью</t>
  </si>
  <si>
    <t xml:space="preserve">Курица с рисом и овощами</t>
  </si>
  <si>
    <t xml:space="preserve">310Т</t>
  </si>
  <si>
    <t xml:space="preserve">Компот  из ягод свеж, заморож, сушен.</t>
  </si>
  <si>
    <t xml:space="preserve">342,348 349М</t>
  </si>
  <si>
    <t xml:space="preserve">338М</t>
  </si>
  <si>
    <t xml:space="preserve">День 3/неделя 2: Среда</t>
  </si>
  <si>
    <t xml:space="preserve">Суп  из овощей</t>
  </si>
  <si>
    <t xml:space="preserve">Каша рассыпчатая, пшеничная</t>
  </si>
  <si>
    <t xml:space="preserve">Компот из сушеных плодов</t>
  </si>
  <si>
    <t xml:space="preserve">494/496П</t>
  </si>
  <si>
    <t xml:space="preserve">День 4/неделя 2: Чеверг</t>
  </si>
  <si>
    <t xml:space="preserve">Суп картофельный с крупой </t>
  </si>
  <si>
    <t xml:space="preserve">101М</t>
  </si>
  <si>
    <t xml:space="preserve">Жаркое  по- домашнему</t>
  </si>
  <si>
    <t xml:space="preserve">259М</t>
  </si>
  <si>
    <t xml:space="preserve">Компот из плодо/ ягод (свежих или замороженных или сушен.)</t>
  </si>
  <si>
    <t xml:space="preserve">342,344,349М</t>
  </si>
  <si>
    <t xml:space="preserve">День 5/неделя 2: Пятница</t>
  </si>
  <si>
    <t xml:space="preserve">Суп картофельный с  бобовыми(горох)</t>
  </si>
  <si>
    <t xml:space="preserve">Каштаны рыбные с соусом</t>
  </si>
  <si>
    <t xml:space="preserve">472Т</t>
  </si>
  <si>
    <t xml:space="preserve">Компот из  плодов/ягод ( свеж, заморож. сушеных)</t>
  </si>
  <si>
    <t xml:space="preserve">Хлеб йодир.  Ржано-пшен.</t>
  </si>
  <si>
    <t xml:space="preserve">Закуска из овощей по сезону </t>
  </si>
  <si>
    <t xml:space="preserve">Рагу из овощей</t>
  </si>
  <si>
    <t xml:space="preserve">143М</t>
  </si>
  <si>
    <t xml:space="preserve">Котлеты мясные</t>
  </si>
  <si>
    <t xml:space="preserve">Кисель из плодов/ягод (заморожен или свежих, из сока плодового)</t>
  </si>
  <si>
    <t xml:space="preserve">350-360М</t>
  </si>
  <si>
    <t xml:space="preserve">Итого за обед</t>
  </si>
  <si>
    <t xml:space="preserve">Среднее значение за обед</t>
  </si>
  <si>
    <t xml:space="preserve">ВыполнениеСанПиН 2020 </t>
  </si>
  <si>
    <t xml:space="preserve">Распределение ЭЦ</t>
  </si>
  <si>
    <t xml:space="preserve">Норма</t>
  </si>
  <si>
    <t xml:space="preserve">30-35%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</si>
</sst>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"/>
    <numFmt numFmtId="167" formatCode="0\М"/>
    <numFmt numFmtId="168" formatCode="0&quot;М/ссж&quot;"/>
    <numFmt numFmtId="169" formatCode="0.0"/>
  </numFmts>
  <fonts count="23">
    <font>
      <sz val="10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1"/>
    </font>
    <font>
      <sz val="14"/>
      <color theme="1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sz val="10.5"/>
      <name val="Times New Roman"/>
      <family val="1"/>
      <charset val="204"/>
    </font>
    <font>
      <b val="true"/>
      <sz val="20"/>
      <name val="Times New Roman"/>
      <family val="1"/>
      <charset val="204"/>
    </font>
    <font>
      <b val="true"/>
      <sz val="11"/>
      <name val="Times New Roman"/>
      <family val="2"/>
      <charset val="1"/>
    </font>
    <font>
      <b val="true"/>
      <sz val="10"/>
      <name val="Times New Roman"/>
      <family val="2"/>
      <charset val="1"/>
    </font>
    <font>
      <sz val="11"/>
      <name val="Calibri"/>
      <family val="2"/>
      <charset val="204"/>
    </font>
    <font>
      <b val="true"/>
      <sz val="11"/>
      <name val="Times New Roman"/>
      <family val="1"/>
      <charset val="204"/>
    </font>
    <font>
      <b val="true"/>
      <i val="true"/>
      <sz val="11"/>
      <name val="Times New Roman"/>
      <family val="2"/>
      <charset val="1"/>
    </font>
    <font>
      <sz val="11"/>
      <name val="Times New Roman"/>
      <family val="2"/>
      <charset val="1"/>
    </font>
    <font>
      <sz val="11"/>
      <name val="Times New Roman"/>
      <family val="1"/>
      <charset val="204"/>
    </font>
    <font>
      <b val="true"/>
      <sz val="11"/>
      <color theme="1"/>
      <name val="Times New Roman"/>
      <family val="2"/>
      <charset val="1"/>
    </font>
    <font>
      <b val="true"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medium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8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3" fillId="0" borderId="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3" fillId="0" borderId="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4" fillId="0" borderId="4" xfId="21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4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2" borderId="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8" fillId="0" borderId="4" xfId="23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18" fillId="0" borderId="4" xfId="23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8" fillId="0" borderId="4" xfId="23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7" fillId="2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8" fillId="2" borderId="4" xfId="23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8" fillId="0" borderId="4" xfId="23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8" fillId="0" borderId="4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18" fillId="2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8" fillId="2" borderId="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8" fillId="2" borderId="4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8" fillId="2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8" fillId="0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8" fillId="0" borderId="4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18" fillId="0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8" fillId="0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8" fillId="0" borderId="4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8" fillId="2" borderId="4" xfId="2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8" fillId="2" borderId="4" xfId="24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8" fillId="0" borderId="4" xfId="24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2" borderId="4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16" fillId="2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6" fillId="2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6" fillId="0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7" fillId="0" borderId="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8" fillId="0" borderId="4" xfId="23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8" fillId="0" borderId="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9" fillId="0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9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9" fillId="0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8" fillId="0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8" fillId="0" borderId="4" xfId="21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8" fillId="0" borderId="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9" fillId="0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0" fillId="0" borderId="4" xfId="21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16" fillId="0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1" fillId="0" borderId="4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22" fillId="0" borderId="4" xfId="23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9" fillId="0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9" fillId="2" borderId="4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9" fillId="2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16" fillId="2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9" fillId="0" borderId="4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6" fontId="18" fillId="0" borderId="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7" fillId="0" borderId="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6" fontId="1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0" borderId="5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6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6" fillId="0" borderId="4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6" fillId="0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6" fillId="0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6" fillId="0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6" fillId="0" borderId="1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13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9" fillId="0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6" fillId="0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19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16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  <cellStyle name="Обычный_Лист2" xfId="21"/>
    <cellStyle name="Обычный_Лист3" xfId="22"/>
    <cellStyle name="Обычный_ХЭХ 1С" xfId="23"/>
    <cellStyle name="Обычный_ХЭХ из 1С  (2)" xfId="24"/>
  </cellStyles>
  <dxfs count="3">
    <dxf>
      <fill>
        <patternFill>
          <bgColor theme="8" tint="0.7999"/>
        </patternFill>
      </fill>
    </dxf>
    <dxf>
      <fill>
        <patternFill>
          <bgColor theme="8" tint="0.7999"/>
        </patternFill>
      </fill>
    </dxf>
    <dxf>
      <fill>
        <patternFill>
          <bgColor theme="8" tint="0.79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8" customHeight="false" zeroHeight="false" outlineLevelRow="0" outlineLevelCol="0"/>
  <cols>
    <col collapsed="false" customWidth="true" hidden="false" outlineLevel="0" max="1" min="1" style="1" width="9.11"/>
    <col collapsed="false" customWidth="true" hidden="false" outlineLevel="0" max="2" min="2" style="2" width="38.43"/>
    <col collapsed="false" customWidth="true" hidden="false" outlineLevel="0" max="3" min="3" style="3" width="9.89"/>
    <col collapsed="false" customWidth="true" hidden="false" outlineLevel="0" max="4" min="4" style="4" width="9.89"/>
    <col collapsed="false" customWidth="true" hidden="false" outlineLevel="0" max="5" min="5" style="4" width="10.34"/>
    <col collapsed="false" customWidth="true" hidden="false" outlineLevel="0" max="6" min="6" style="4" width="9.89"/>
    <col collapsed="false" customWidth="true" hidden="false" outlineLevel="0" max="7" min="7" style="4" width="12.66"/>
    <col collapsed="false" customWidth="true" hidden="false" outlineLevel="0" max="8" min="8" style="4" width="8.55"/>
    <col collapsed="false" customWidth="true" hidden="false" outlineLevel="0" max="9" min="9" style="4" width="7"/>
    <col collapsed="false" customWidth="true" hidden="false" outlineLevel="0" max="10" min="10" style="4" width="8"/>
    <col collapsed="false" customWidth="true" hidden="false" outlineLevel="0" max="11" min="11" style="4" width="9.89"/>
    <col collapsed="false" customWidth="true" hidden="false" outlineLevel="0" max="12" min="12" style="4" width="11"/>
    <col collapsed="false" customWidth="false" hidden="false" outlineLevel="0" max="16384" min="13" style="2" width="9"/>
  </cols>
  <sheetData>
    <row r="1" s="6" customFormat="true" ht="18" hidden="false" customHeight="false" outlineLevel="0" collapsed="false">
      <c r="A1" s="5" t="s">
        <v>0</v>
      </c>
      <c r="B1" s="5"/>
      <c r="D1" s="7"/>
      <c r="E1" s="7"/>
      <c r="J1" s="8"/>
      <c r="K1" s="9" t="s">
        <v>1</v>
      </c>
      <c r="L1" s="8"/>
      <c r="M1" s="7"/>
      <c r="N1" s="7"/>
      <c r="O1" s="7"/>
    </row>
    <row r="2" s="6" customFormat="true" ht="18" hidden="false" customHeight="false" outlineLevel="0" collapsed="false">
      <c r="A2" s="5" t="s">
        <v>2</v>
      </c>
      <c r="B2" s="5"/>
      <c r="D2" s="7"/>
      <c r="E2" s="7"/>
      <c r="J2" s="8"/>
      <c r="K2" s="9" t="s">
        <v>3</v>
      </c>
      <c r="L2" s="8"/>
      <c r="M2" s="7"/>
      <c r="N2" s="7"/>
      <c r="O2" s="7"/>
    </row>
    <row r="3" s="11" customFormat="true" ht="55.5" hidden="false" customHeight="true" outlineLevel="0" collapsed="false">
      <c r="A3" s="10" t="s">
        <v>4</v>
      </c>
      <c r="B3" s="10"/>
      <c r="D3" s="12"/>
      <c r="E3" s="12"/>
      <c r="I3" s="13" t="s">
        <v>5</v>
      </c>
      <c r="J3" s="13"/>
      <c r="K3" s="13"/>
      <c r="L3" s="12"/>
      <c r="M3" s="12"/>
      <c r="N3" s="12"/>
      <c r="O3" s="12"/>
    </row>
    <row r="4" s="11" customFormat="true" ht="18" hidden="false" customHeight="false" outlineLevel="0" collapsed="false">
      <c r="A4" s="14"/>
      <c r="B4" s="14"/>
      <c r="C4" s="14"/>
      <c r="D4" s="14"/>
      <c r="E4" s="12"/>
      <c r="K4" s="12"/>
      <c r="L4" s="12"/>
      <c r="M4" s="12"/>
      <c r="N4" s="12"/>
      <c r="O4" s="12"/>
    </row>
    <row r="5" s="11" customFormat="true" ht="18" hidden="false" customHeight="false" outlineLevel="0" collapsed="false">
      <c r="A5" s="15"/>
      <c r="B5" s="15"/>
      <c r="D5" s="12"/>
      <c r="E5" s="12"/>
      <c r="K5" s="16"/>
      <c r="L5" s="16"/>
      <c r="M5" s="16"/>
      <c r="N5" s="16"/>
      <c r="O5" s="16"/>
    </row>
    <row r="6" s="6" customFormat="true" ht="18" hidden="false" customHeight="false" outlineLevel="0" collapsed="false">
      <c r="A6" s="17"/>
      <c r="B6" s="18"/>
      <c r="C6" s="19" t="s">
        <v>6</v>
      </c>
      <c r="D6" s="7"/>
      <c r="E6" s="7"/>
      <c r="G6" s="18"/>
      <c r="H6" s="18"/>
      <c r="I6" s="18"/>
      <c r="J6" s="8"/>
      <c r="K6" s="8" t="s">
        <v>7</v>
      </c>
      <c r="L6" s="20"/>
    </row>
    <row r="7" s="6" customFormat="true" ht="18" hidden="false" customHeight="false" outlineLevel="0" collapsed="false">
      <c r="A7" s="17"/>
      <c r="B7" s="17"/>
      <c r="D7" s="7"/>
      <c r="E7" s="7"/>
      <c r="K7" s="7"/>
      <c r="L7" s="21"/>
      <c r="M7" s="21"/>
      <c r="N7" s="21"/>
      <c r="O7" s="21"/>
    </row>
    <row r="8" s="6" customFormat="true" ht="18" hidden="false" customHeight="false" outlineLevel="0" collapsed="false">
      <c r="A8" s="19" t="s">
        <v>8</v>
      </c>
      <c r="B8" s="17"/>
      <c r="D8" s="7"/>
      <c r="E8" s="7"/>
      <c r="K8" s="7"/>
      <c r="L8" s="21"/>
      <c r="M8" s="21"/>
      <c r="N8" s="21"/>
      <c r="O8" s="21"/>
    </row>
    <row r="9" s="6" customFormat="true" ht="18" hidden="false" customHeight="false" outlineLevel="0" collapsed="false">
      <c r="D9" s="7"/>
      <c r="E9" s="7"/>
    </row>
    <row r="10" s="23" customFormat="true" ht="21" hidden="false" customHeight="true" outlineLevel="0" collapsed="false">
      <c r="A10" s="22" t="s">
        <v>9</v>
      </c>
      <c r="B10" s="22"/>
      <c r="C10" s="23" t="s">
        <v>10</v>
      </c>
      <c r="D10" s="24"/>
      <c r="E10" s="24"/>
      <c r="F10" s="25" t="s">
        <v>11</v>
      </c>
      <c r="G10" s="25"/>
      <c r="H10" s="25"/>
      <c r="I10" s="25"/>
      <c r="J10" s="25"/>
      <c r="K10" s="25"/>
      <c r="L10" s="12"/>
      <c r="M10" s="12"/>
      <c r="N10" s="12"/>
      <c r="O10" s="12"/>
    </row>
    <row r="11" s="23" customFormat="true" ht="15.75" hidden="false" customHeight="true" outlineLevel="0" collapsed="false">
      <c r="A11" s="22" t="s">
        <v>12</v>
      </c>
      <c r="B11" s="26"/>
      <c r="C11" s="23" t="s">
        <v>13</v>
      </c>
      <c r="D11" s="24"/>
      <c r="E11" s="24"/>
      <c r="F11" s="25"/>
      <c r="G11" s="25"/>
      <c r="H11" s="25"/>
      <c r="I11" s="25"/>
      <c r="J11" s="25"/>
      <c r="K11" s="25"/>
      <c r="L11" s="12"/>
      <c r="M11" s="12"/>
      <c r="N11" s="12"/>
      <c r="O11" s="12"/>
    </row>
    <row r="12" s="23" customFormat="true" ht="15.75" hidden="false" customHeight="true" outlineLevel="0" collapsed="false">
      <c r="A12" s="26" t="s">
        <v>14</v>
      </c>
      <c r="B12" s="26"/>
      <c r="C12" s="23" t="s">
        <v>15</v>
      </c>
      <c r="D12" s="24"/>
      <c r="E12" s="24"/>
      <c r="F12" s="25"/>
      <c r="G12" s="25"/>
      <c r="H12" s="25"/>
      <c r="I12" s="25"/>
      <c r="J12" s="25"/>
      <c r="K12" s="25"/>
      <c r="L12" s="12"/>
      <c r="M12" s="12"/>
      <c r="N12" s="12"/>
      <c r="O12" s="12"/>
    </row>
    <row r="13" s="23" customFormat="true" ht="15.75" hidden="false" customHeight="true" outlineLevel="0" collapsed="false">
      <c r="A13" s="26" t="s">
        <v>16</v>
      </c>
      <c r="B13" s="26"/>
      <c r="C13" s="23" t="s">
        <v>17</v>
      </c>
      <c r="D13" s="24"/>
      <c r="E13" s="24"/>
      <c r="F13" s="25"/>
      <c r="G13" s="25"/>
      <c r="H13" s="25"/>
      <c r="I13" s="25"/>
      <c r="J13" s="25"/>
      <c r="K13" s="25"/>
      <c r="L13" s="12"/>
      <c r="M13" s="12"/>
      <c r="N13" s="12"/>
      <c r="O13" s="12"/>
    </row>
    <row r="14" s="23" customFormat="true" ht="15.75" hidden="false" customHeight="true" outlineLevel="0" collapsed="false">
      <c r="A14" s="26" t="s">
        <v>18</v>
      </c>
      <c r="B14" s="26"/>
      <c r="C14" s="23" t="s">
        <v>19</v>
      </c>
      <c r="D14" s="24"/>
      <c r="E14" s="24"/>
      <c r="F14" s="25"/>
      <c r="G14" s="25"/>
      <c r="H14" s="25"/>
      <c r="I14" s="25"/>
      <c r="J14" s="25"/>
      <c r="K14" s="25"/>
      <c r="L14" s="12"/>
      <c r="M14" s="12"/>
      <c r="N14" s="12"/>
      <c r="O14" s="12"/>
    </row>
    <row r="15" s="23" customFormat="true" ht="15.75" hidden="false" customHeight="true" outlineLevel="0" collapsed="false">
      <c r="A15" s="26" t="s">
        <v>20</v>
      </c>
      <c r="B15" s="26"/>
      <c r="C15" s="23" t="s">
        <v>21</v>
      </c>
      <c r="D15" s="11"/>
      <c r="E15" s="11"/>
      <c r="F15" s="25"/>
      <c r="G15" s="25"/>
      <c r="H15" s="25"/>
      <c r="I15" s="25"/>
      <c r="J15" s="25"/>
      <c r="K15" s="25"/>
      <c r="L15" s="12"/>
      <c r="M15" s="12"/>
      <c r="N15" s="12"/>
      <c r="O15" s="12"/>
    </row>
    <row r="16" s="23" customFormat="true" ht="15.75" hidden="false" customHeight="true" outlineLevel="0" collapsed="false">
      <c r="A16" s="26" t="s">
        <v>22</v>
      </c>
      <c r="B16" s="26"/>
      <c r="C16" s="23" t="s">
        <v>23</v>
      </c>
      <c r="D16" s="24"/>
      <c r="E16" s="11"/>
      <c r="F16" s="25"/>
      <c r="G16" s="25"/>
      <c r="H16" s="25"/>
      <c r="I16" s="25"/>
      <c r="J16" s="25"/>
      <c r="K16" s="25"/>
      <c r="L16" s="12"/>
      <c r="M16" s="12"/>
      <c r="N16" s="12"/>
      <c r="O16" s="12"/>
    </row>
    <row r="17" s="23" customFormat="true" ht="15.75" hidden="false" customHeight="true" outlineLevel="0" collapsed="false">
      <c r="A17" s="26" t="s">
        <v>24</v>
      </c>
      <c r="B17" s="26"/>
      <c r="C17" s="23" t="s">
        <v>25</v>
      </c>
      <c r="D17" s="24"/>
      <c r="E17" s="24"/>
      <c r="F17" s="25"/>
      <c r="G17" s="25"/>
      <c r="H17" s="25"/>
      <c r="I17" s="25"/>
      <c r="J17" s="25"/>
      <c r="K17" s="25"/>
      <c r="L17" s="12"/>
      <c r="M17" s="12"/>
      <c r="N17" s="12"/>
      <c r="O17" s="12"/>
    </row>
    <row r="18" s="23" customFormat="true" ht="15.75" hidden="false" customHeight="true" outlineLevel="0" collapsed="false">
      <c r="A18" s="27" t="s">
        <v>26</v>
      </c>
      <c r="B18" s="27"/>
      <c r="D18" s="24"/>
      <c r="E18" s="24"/>
      <c r="F18" s="25"/>
      <c r="G18" s="25"/>
      <c r="H18" s="25"/>
      <c r="I18" s="25"/>
      <c r="J18" s="25"/>
      <c r="K18" s="25"/>
      <c r="L18" s="12"/>
      <c r="M18" s="12"/>
      <c r="N18" s="12"/>
      <c r="O18" s="12"/>
    </row>
    <row r="19" s="28" customFormat="true" ht="15.75" hidden="false" customHeight="true" outlineLevel="0" collapsed="false">
      <c r="A19" s="22" t="s">
        <v>27</v>
      </c>
      <c r="B19" s="22"/>
      <c r="C19" s="23" t="s">
        <v>28</v>
      </c>
      <c r="D19" s="23"/>
      <c r="E19" s="23"/>
      <c r="F19" s="25"/>
      <c r="G19" s="25"/>
      <c r="H19" s="25"/>
      <c r="I19" s="25"/>
      <c r="J19" s="25"/>
      <c r="K19" s="25"/>
      <c r="L19" s="12"/>
      <c r="M19" s="12"/>
      <c r="N19" s="12"/>
      <c r="O19" s="12"/>
    </row>
    <row r="20" s="28" customFormat="true" ht="15.75" hidden="false" customHeight="true" outlineLevel="0" collapsed="false">
      <c r="A20" s="23"/>
      <c r="B20" s="15"/>
      <c r="C20" s="29"/>
      <c r="D20" s="15"/>
      <c r="E20" s="15"/>
      <c r="F20" s="25"/>
      <c r="G20" s="25"/>
      <c r="H20" s="25"/>
      <c r="I20" s="25"/>
      <c r="J20" s="25"/>
      <c r="K20" s="25"/>
      <c r="L20" s="12"/>
      <c r="M20" s="12"/>
      <c r="N20" s="12"/>
      <c r="O20" s="12"/>
    </row>
    <row r="21" customFormat="false" ht="15.75" hidden="false" customHeight="true" outlineLevel="0" collapsed="false">
      <c r="A21" s="23"/>
      <c r="B21" s="15"/>
      <c r="C21" s="29"/>
      <c r="D21" s="15"/>
      <c r="E21" s="15"/>
      <c r="F21" s="25"/>
      <c r="G21" s="25"/>
      <c r="H21" s="25"/>
      <c r="I21" s="25"/>
      <c r="J21" s="25"/>
      <c r="K21" s="25"/>
      <c r="L21" s="12"/>
      <c r="M21" s="12"/>
      <c r="N21" s="12"/>
      <c r="O21" s="12"/>
    </row>
    <row r="22" customFormat="false" ht="15.75" hidden="false" customHeight="true" outlineLevel="0" collapsed="false">
      <c r="A22" s="23"/>
      <c r="B22" s="15"/>
      <c r="C22" s="29"/>
      <c r="D22" s="15"/>
      <c r="E22" s="15"/>
      <c r="F22" s="25"/>
      <c r="G22" s="25"/>
      <c r="H22" s="25"/>
      <c r="I22" s="25"/>
      <c r="J22" s="25"/>
      <c r="K22" s="25"/>
      <c r="L22" s="12"/>
      <c r="M22" s="12"/>
      <c r="N22" s="12"/>
      <c r="O22" s="12"/>
    </row>
    <row r="23" customFormat="false" ht="15.75" hidden="false" customHeight="true" outlineLevel="0" collapsed="false">
      <c r="A23" s="23"/>
      <c r="B23" s="15"/>
      <c r="C23" s="29"/>
      <c r="D23" s="15"/>
      <c r="E23" s="15"/>
      <c r="F23" s="25"/>
      <c r="G23" s="25"/>
      <c r="H23" s="25"/>
      <c r="I23" s="25"/>
      <c r="J23" s="25"/>
      <c r="K23" s="25"/>
      <c r="L23" s="12"/>
      <c r="M23" s="12"/>
      <c r="N23" s="12"/>
      <c r="O23" s="12"/>
    </row>
    <row r="24" customFormat="false" ht="18" hidden="false" customHeight="false" outlineLevel="0" collapsed="false">
      <c r="A24" s="28"/>
      <c r="B24" s="17"/>
      <c r="C24" s="30"/>
      <c r="D24" s="17"/>
      <c r="E24" s="17"/>
      <c r="F24" s="17"/>
      <c r="G24" s="17"/>
      <c r="H24" s="17"/>
      <c r="I24" s="17"/>
      <c r="J24" s="17"/>
      <c r="K24" s="28"/>
      <c r="L24" s="28"/>
      <c r="M24" s="28"/>
      <c r="N24" s="28"/>
      <c r="O24" s="28"/>
    </row>
    <row r="25" customFormat="false" ht="18" hidden="false" customHeight="false" outlineLevel="0" collapsed="false">
      <c r="A25" s="28"/>
      <c r="B25" s="17"/>
      <c r="C25" s="30"/>
      <c r="D25" s="17"/>
      <c r="E25" s="17"/>
      <c r="F25" s="17"/>
      <c r="G25" s="17"/>
      <c r="H25" s="17"/>
      <c r="I25" s="17"/>
      <c r="J25" s="17"/>
      <c r="K25" s="28"/>
      <c r="L25" s="28"/>
      <c r="M25" s="28"/>
      <c r="N25" s="28"/>
      <c r="O25" s="28"/>
    </row>
  </sheetData>
  <mergeCells count="6">
    <mergeCell ref="A1:B1"/>
    <mergeCell ref="A2:B2"/>
    <mergeCell ref="A3:B3"/>
    <mergeCell ref="I3:K3"/>
    <mergeCell ref="A4:D4"/>
    <mergeCell ref="F10:K23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K1048576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A49" activeCellId="0" sqref="A49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31" width="38.22"/>
    <col collapsed="false" customWidth="true" hidden="false" outlineLevel="0" max="2" min="2" style="32" width="12.52"/>
    <col collapsed="false" customWidth="true" hidden="false" outlineLevel="0" max="3" min="3" style="33" width="11.77"/>
    <col collapsed="false" customWidth="true" hidden="false" outlineLevel="0" max="4" min="4" style="33" width="12.58"/>
    <col collapsed="false" customWidth="true" hidden="false" outlineLevel="0" max="5" min="5" style="33" width="13.35"/>
    <col collapsed="false" customWidth="true" hidden="false" outlineLevel="0" max="6" min="6" style="33" width="12.99"/>
    <col collapsed="false" customWidth="true" hidden="false" outlineLevel="0" max="7" min="7" style="33" width="9.11"/>
    <col collapsed="false" customWidth="true" hidden="false" outlineLevel="0" max="8" min="8" style="33" width="6.87"/>
    <col collapsed="false" customWidth="true" hidden="false" outlineLevel="0" max="9" min="9" style="33" width="8.45"/>
    <col collapsed="false" customWidth="true" hidden="false" outlineLevel="0" max="10" min="10" style="33" width="18.95"/>
    <col collapsed="false" customWidth="true" hidden="false" outlineLevel="0" max="11" min="11" style="31" width="14.22"/>
    <col collapsed="false" customWidth="true" hidden="false" outlineLevel="0" max="12" min="12" style="31" width="11"/>
    <col collapsed="false" customWidth="false" hidden="false" outlineLevel="0" max="16384" min="13" style="31" width="9"/>
  </cols>
  <sheetData>
    <row r="1" customFormat="false" ht="17.35" hidden="false" customHeight="false" outlineLevel="0" collapsed="false">
      <c r="A1" s="34"/>
      <c r="B1" s="34"/>
      <c r="C1" s="34"/>
      <c r="D1" s="34"/>
      <c r="E1" s="34"/>
      <c r="F1" s="34"/>
      <c r="G1" s="34"/>
      <c r="H1" s="34"/>
      <c r="I1" s="35"/>
      <c r="J1" s="36" t="s">
        <v>29</v>
      </c>
      <c r="K1" s="36"/>
    </row>
    <row r="2" customFormat="false" ht="15" hidden="false" customHeight="false" outlineLevel="0" collapsed="false">
      <c r="A2" s="34"/>
      <c r="B2" s="34"/>
      <c r="C2" s="34"/>
      <c r="D2" s="34"/>
      <c r="E2" s="34"/>
      <c r="F2" s="34"/>
      <c r="G2" s="34"/>
      <c r="H2" s="34"/>
      <c r="I2" s="35"/>
      <c r="J2" s="35"/>
      <c r="K2" s="35"/>
    </row>
    <row r="3" customFormat="false" ht="15" hidden="false" customHeight="false" outlineLevel="0" collapsed="false">
      <c r="A3" s="34"/>
      <c r="B3" s="34"/>
      <c r="C3" s="34"/>
      <c r="D3" s="34"/>
      <c r="E3" s="34"/>
      <c r="F3" s="34"/>
      <c r="G3" s="34"/>
      <c r="H3" s="34"/>
      <c r="I3" s="35" t="s">
        <v>30</v>
      </c>
      <c r="J3" s="35"/>
      <c r="K3" s="35"/>
      <c r="O3" s="37"/>
    </row>
    <row r="4" customFormat="false" ht="17.9" hidden="false" customHeight="true" outlineLevel="0" collapsed="false">
      <c r="A4" s="34"/>
      <c r="B4" s="34"/>
      <c r="C4" s="34"/>
      <c r="D4" s="34"/>
      <c r="E4" s="34"/>
      <c r="F4" s="34"/>
      <c r="G4" s="34"/>
      <c r="H4" s="34"/>
      <c r="I4" s="38" t="s">
        <v>31</v>
      </c>
      <c r="J4" s="38"/>
      <c r="K4" s="38"/>
    </row>
    <row r="5" s="28" customFormat="true" ht="17.35" hidden="false" customHeight="false" outlineLevel="0" collapsed="false">
      <c r="A5" s="39"/>
      <c r="B5" s="39"/>
      <c r="C5" s="39"/>
      <c r="D5" s="39"/>
      <c r="E5" s="39"/>
      <c r="F5" s="39"/>
      <c r="G5" s="39"/>
      <c r="H5" s="39"/>
      <c r="I5" s="40" t="s">
        <v>32</v>
      </c>
      <c r="J5" s="40"/>
      <c r="K5" s="40"/>
      <c r="L5" s="39"/>
      <c r="M5" s="39"/>
      <c r="N5" s="41"/>
      <c r="O5" s="41"/>
      <c r="P5" s="41"/>
    </row>
    <row r="6" s="28" customFormat="true" ht="18" hidden="false" customHeight="true" outlineLevel="0" collapsed="false">
      <c r="A6" s="42"/>
      <c r="B6" s="42"/>
      <c r="C6" s="43"/>
      <c r="D6" s="43"/>
      <c r="E6" s="43"/>
      <c r="F6" s="43"/>
      <c r="G6" s="42"/>
      <c r="H6" s="42"/>
      <c r="I6" s="35" t="s">
        <v>33</v>
      </c>
      <c r="J6" s="35"/>
      <c r="K6" s="35"/>
      <c r="L6" s="41"/>
      <c r="M6" s="41"/>
      <c r="N6" s="41"/>
      <c r="O6" s="41"/>
      <c r="P6" s="41"/>
    </row>
    <row r="7" s="46" customFormat="true" ht="29.1" hidden="false" customHeight="true" outlineLevel="0" collapsed="false">
      <c r="A7" s="44"/>
      <c r="B7" s="44"/>
      <c r="C7" s="44"/>
      <c r="D7" s="44"/>
      <c r="E7" s="44"/>
      <c r="F7" s="44"/>
      <c r="G7" s="44"/>
      <c r="H7" s="44"/>
      <c r="I7" s="44"/>
      <c r="J7" s="44"/>
      <c r="K7" s="44"/>
      <c r="L7" s="45"/>
      <c r="M7" s="45"/>
      <c r="N7" s="45"/>
      <c r="O7" s="45"/>
      <c r="P7" s="45"/>
    </row>
    <row r="8" s="46" customFormat="true" ht="279.85" hidden="false" customHeight="true" outlineLevel="0" collapsed="false">
      <c r="A8" s="47" t="s">
        <v>34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5"/>
      <c r="M8" s="45"/>
      <c r="N8" s="45"/>
      <c r="O8" s="45"/>
      <c r="P8" s="45"/>
    </row>
    <row r="9" s="46" customFormat="true" ht="18" hidden="false" customHeight="true" outlineLevel="0" collapsed="false">
      <c r="A9" s="48"/>
      <c r="B9" s="48"/>
      <c r="C9" s="48"/>
      <c r="D9" s="48"/>
      <c r="E9" s="49"/>
      <c r="F9" s="49"/>
      <c r="G9" s="49"/>
      <c r="H9" s="49"/>
      <c r="I9" s="48"/>
      <c r="J9" s="48"/>
      <c r="K9" s="48"/>
    </row>
    <row r="10" customFormat="false" ht="15" hidden="false" customHeight="true" outlineLevel="0" collapsed="false">
      <c r="A10" s="34"/>
      <c r="B10" s="50"/>
      <c r="C10" s="51"/>
      <c r="D10" s="51"/>
      <c r="E10" s="51"/>
      <c r="F10" s="51"/>
      <c r="G10" s="51"/>
      <c r="H10" s="51"/>
      <c r="I10" s="51"/>
      <c r="J10" s="51"/>
      <c r="K10" s="34"/>
    </row>
    <row r="11" s="57" customFormat="true" ht="52.5" hidden="false" customHeight="true" outlineLevel="0" collapsed="false">
      <c r="A11" s="52" t="s">
        <v>35</v>
      </c>
      <c r="B11" s="53" t="s">
        <v>36</v>
      </c>
      <c r="C11" s="54" t="s">
        <v>37</v>
      </c>
      <c r="D11" s="54"/>
      <c r="E11" s="54"/>
      <c r="F11" s="54" t="s">
        <v>38</v>
      </c>
      <c r="G11" s="54" t="s">
        <v>39</v>
      </c>
      <c r="H11" s="54"/>
      <c r="I11" s="54"/>
      <c r="J11" s="55" t="s">
        <v>40</v>
      </c>
      <c r="K11" s="52" t="s">
        <v>41</v>
      </c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</row>
    <row r="12" s="57" customFormat="true" ht="29.85" hidden="false" customHeight="true" outlineLevel="0" collapsed="false">
      <c r="A12" s="52"/>
      <c r="B12" s="53"/>
      <c r="C12" s="54" t="s">
        <v>42</v>
      </c>
      <c r="D12" s="54" t="s">
        <v>43</v>
      </c>
      <c r="E12" s="54" t="s">
        <v>44</v>
      </c>
      <c r="F12" s="54"/>
      <c r="G12" s="54" t="s">
        <v>45</v>
      </c>
      <c r="H12" s="54" t="s">
        <v>46</v>
      </c>
      <c r="I12" s="54" t="s">
        <v>47</v>
      </c>
      <c r="J12" s="54" t="s">
        <v>48</v>
      </c>
      <c r="K12" s="52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</row>
    <row r="13" s="56" customFormat="true" ht="15" hidden="false" customHeight="true" outlineLevel="0" collapsed="false">
      <c r="A13" s="58" t="s">
        <v>49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</row>
    <row r="14" s="56" customFormat="true" ht="15" hidden="false" customHeight="true" outlineLevel="0" collapsed="false">
      <c r="A14" s="59" t="s">
        <v>50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</row>
    <row r="15" s="56" customFormat="true" ht="18.65" hidden="false" customHeight="true" outlineLevel="0" collapsed="false">
      <c r="A15" s="60" t="s">
        <v>51</v>
      </c>
      <c r="B15" s="61" t="n">
        <v>100</v>
      </c>
      <c r="C15" s="62" t="n">
        <v>1.16</v>
      </c>
      <c r="D15" s="62" t="n">
        <v>0.16</v>
      </c>
      <c r="E15" s="62" t="n">
        <v>3.83</v>
      </c>
      <c r="F15" s="62" t="n">
        <v>21.3</v>
      </c>
      <c r="G15" s="62" t="n">
        <v>0.06</v>
      </c>
      <c r="H15" s="62" t="n">
        <v>0.04</v>
      </c>
      <c r="I15" s="62" t="n">
        <v>25</v>
      </c>
      <c r="J15" s="62" t="n">
        <v>14</v>
      </c>
      <c r="K15" s="63"/>
    </row>
    <row r="16" s="56" customFormat="true" ht="26.85" hidden="false" customHeight="true" outlineLevel="0" collapsed="false">
      <c r="A16" s="60" t="s">
        <v>52</v>
      </c>
      <c r="B16" s="61" t="n">
        <v>250</v>
      </c>
      <c r="C16" s="64" t="n">
        <v>1.8</v>
      </c>
      <c r="D16" s="64" t="n">
        <v>4.93</v>
      </c>
      <c r="E16" s="64" t="n">
        <v>10.94</v>
      </c>
      <c r="F16" s="64" t="n">
        <v>103.75</v>
      </c>
      <c r="G16" s="62" t="n">
        <v>0.05</v>
      </c>
      <c r="H16" s="62" t="n">
        <v>0.05</v>
      </c>
      <c r="I16" s="62" t="n">
        <v>10.67</v>
      </c>
      <c r="J16" s="62" t="n">
        <v>49.73</v>
      </c>
      <c r="K16" s="65" t="n">
        <v>82</v>
      </c>
    </row>
    <row r="17" s="56" customFormat="true" ht="15" hidden="false" customHeight="false" outlineLevel="0" collapsed="false">
      <c r="A17" s="66" t="s">
        <v>53</v>
      </c>
      <c r="B17" s="67" t="n">
        <v>100</v>
      </c>
      <c r="C17" s="64" t="n">
        <v>15.76</v>
      </c>
      <c r="D17" s="64" t="n">
        <v>15.28</v>
      </c>
      <c r="E17" s="64" t="n">
        <v>13.09</v>
      </c>
      <c r="F17" s="64" t="n">
        <v>289</v>
      </c>
      <c r="G17" s="62" t="n">
        <v>0.06</v>
      </c>
      <c r="H17" s="62" t="n">
        <v>0.09</v>
      </c>
      <c r="I17" s="62" t="n">
        <v>0</v>
      </c>
      <c r="J17" s="62" t="n">
        <v>10.3</v>
      </c>
      <c r="K17" s="68" t="s">
        <v>54</v>
      </c>
    </row>
    <row r="18" s="56" customFormat="true" ht="17.15" hidden="false" customHeight="true" outlineLevel="0" collapsed="false">
      <c r="A18" s="69" t="s">
        <v>55</v>
      </c>
      <c r="B18" s="67" t="n">
        <v>180</v>
      </c>
      <c r="C18" s="70" t="n">
        <v>10.32</v>
      </c>
      <c r="D18" s="70" t="n">
        <v>7.3</v>
      </c>
      <c r="E18" s="70" t="n">
        <v>46.36</v>
      </c>
      <c r="F18" s="70" t="n">
        <v>292.5</v>
      </c>
      <c r="G18" s="71" t="n">
        <v>0.25</v>
      </c>
      <c r="H18" s="71" t="n">
        <v>0.13</v>
      </c>
      <c r="I18" s="71" t="n">
        <v>0</v>
      </c>
      <c r="J18" s="71" t="n">
        <v>17.78</v>
      </c>
      <c r="K18" s="68" t="s">
        <v>56</v>
      </c>
    </row>
    <row r="19" s="56" customFormat="true" ht="25.35" hidden="false" customHeight="false" outlineLevel="0" collapsed="false">
      <c r="A19" s="72" t="s">
        <v>57</v>
      </c>
      <c r="B19" s="73" t="n">
        <v>200</v>
      </c>
      <c r="C19" s="74" t="n">
        <v>0.16</v>
      </c>
      <c r="D19" s="74" t="n">
        <v>0.16</v>
      </c>
      <c r="E19" s="74" t="n">
        <v>27.88</v>
      </c>
      <c r="F19" s="74" t="n">
        <v>114.6</v>
      </c>
      <c r="G19" s="74" t="n">
        <v>0.01</v>
      </c>
      <c r="H19" s="74" t="n">
        <v>0.01</v>
      </c>
      <c r="I19" s="74" t="n">
        <v>0.9</v>
      </c>
      <c r="J19" s="74" t="n">
        <v>14.18</v>
      </c>
      <c r="K19" s="75" t="s">
        <v>58</v>
      </c>
    </row>
    <row r="20" s="56" customFormat="true" ht="15" hidden="false" customHeight="false" outlineLevel="0" collapsed="false">
      <c r="A20" s="76" t="s">
        <v>59</v>
      </c>
      <c r="B20" s="73" t="n">
        <v>40</v>
      </c>
      <c r="C20" s="77" t="n">
        <v>3</v>
      </c>
      <c r="D20" s="77" t="n">
        <v>1.16</v>
      </c>
      <c r="E20" s="77" t="n">
        <v>20.56</v>
      </c>
      <c r="F20" s="77" t="n">
        <v>104.8</v>
      </c>
      <c r="G20" s="78" t="n">
        <v>0.04</v>
      </c>
      <c r="H20" s="78" t="n">
        <v>0.01</v>
      </c>
      <c r="I20" s="78" t="n">
        <v>0</v>
      </c>
      <c r="J20" s="78" t="n">
        <v>7.6</v>
      </c>
      <c r="K20" s="68" t="s">
        <v>60</v>
      </c>
    </row>
    <row r="21" s="56" customFormat="true" ht="15" hidden="false" customHeight="false" outlineLevel="0" collapsed="false">
      <c r="A21" s="76" t="s">
        <v>61</v>
      </c>
      <c r="B21" s="73" t="n">
        <v>20</v>
      </c>
      <c r="C21" s="77" t="n">
        <v>1.12</v>
      </c>
      <c r="D21" s="77" t="n">
        <v>0.22</v>
      </c>
      <c r="E21" s="77" t="n">
        <v>9.88</v>
      </c>
      <c r="F21" s="77" t="n">
        <v>45.98</v>
      </c>
      <c r="G21" s="78" t="n">
        <v>0.02</v>
      </c>
      <c r="H21" s="78" t="n">
        <v>0</v>
      </c>
      <c r="I21" s="78" t="n">
        <v>0</v>
      </c>
      <c r="J21" s="78" t="n">
        <v>4.6</v>
      </c>
      <c r="K21" s="68"/>
    </row>
    <row r="22" s="56" customFormat="true" ht="15" hidden="false" customHeight="false" outlineLevel="0" collapsed="false">
      <c r="A22" s="79" t="s">
        <v>62</v>
      </c>
      <c r="B22" s="80" t="n">
        <f aca="false">SUM(B15:B21)</f>
        <v>890</v>
      </c>
      <c r="C22" s="81" t="n">
        <f aca="false">SUM(C15:C21)</f>
        <v>33.32</v>
      </c>
      <c r="D22" s="81" t="n">
        <f aca="false">SUM(D15:D21)</f>
        <v>29.21</v>
      </c>
      <c r="E22" s="81" t="n">
        <f aca="false">SUM(E15:E21)</f>
        <v>132.54</v>
      </c>
      <c r="F22" s="81" t="n">
        <f aca="false">SUM(F15:F21)</f>
        <v>971.93</v>
      </c>
      <c r="G22" s="82" t="n">
        <f aca="false">SUM(G15:G21)</f>
        <v>0.49</v>
      </c>
      <c r="H22" s="82" t="n">
        <f aca="false">SUM(H15:H21)</f>
        <v>0.33</v>
      </c>
      <c r="I22" s="82" t="n">
        <f aca="false">SUM(I15:I21)</f>
        <v>36.57</v>
      </c>
      <c r="J22" s="82" t="n">
        <f aca="false">SUM(J15:J21)</f>
        <v>118.19</v>
      </c>
      <c r="K22" s="83"/>
    </row>
    <row r="23" s="56" customFormat="true" ht="15" hidden="false" customHeight="true" outlineLevel="0" collapsed="false">
      <c r="A23" s="58" t="s">
        <v>63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</row>
    <row r="24" s="56" customFormat="true" ht="15" hidden="false" customHeight="true" outlineLevel="0" collapsed="false">
      <c r="A24" s="84" t="s">
        <v>50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</row>
    <row r="25" s="86" customFormat="true" ht="17.15" hidden="false" customHeight="true" outlineLevel="0" collapsed="false">
      <c r="A25" s="60" t="s">
        <v>51</v>
      </c>
      <c r="B25" s="61" t="n">
        <v>100</v>
      </c>
      <c r="C25" s="62" t="n">
        <v>1.16</v>
      </c>
      <c r="D25" s="62" t="n">
        <v>0.16</v>
      </c>
      <c r="E25" s="62" t="n">
        <v>3.83</v>
      </c>
      <c r="F25" s="62" t="n">
        <v>21.3</v>
      </c>
      <c r="G25" s="62" t="n">
        <v>0.06</v>
      </c>
      <c r="H25" s="62" t="n">
        <v>0.04</v>
      </c>
      <c r="I25" s="62" t="n">
        <v>25</v>
      </c>
      <c r="J25" s="62" t="n">
        <v>14</v>
      </c>
      <c r="K25" s="8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</row>
    <row r="26" s="56" customFormat="true" ht="25.35" hidden="false" customHeight="true" outlineLevel="0" collapsed="false">
      <c r="A26" s="60" t="s">
        <v>64</v>
      </c>
      <c r="B26" s="61" t="n">
        <v>250</v>
      </c>
      <c r="C26" s="62" t="n">
        <v>2.68</v>
      </c>
      <c r="D26" s="62" t="n">
        <v>2.83</v>
      </c>
      <c r="E26" s="62" t="n">
        <v>17.45</v>
      </c>
      <c r="F26" s="62" t="n">
        <v>118.25</v>
      </c>
      <c r="G26" s="62" t="n">
        <v>0.11</v>
      </c>
      <c r="H26" s="62" t="n">
        <v>0.06</v>
      </c>
      <c r="I26" s="62" t="n">
        <v>8.25</v>
      </c>
      <c r="J26" s="62" t="n">
        <v>29.2</v>
      </c>
      <c r="K26" s="85" t="s">
        <v>65</v>
      </c>
    </row>
    <row r="27" s="56" customFormat="true" ht="19.4" hidden="false" customHeight="true" outlineLevel="0" collapsed="false">
      <c r="A27" s="60" t="s">
        <v>66</v>
      </c>
      <c r="B27" s="61" t="n">
        <v>100</v>
      </c>
      <c r="C27" s="62" t="n">
        <v>9.75</v>
      </c>
      <c r="D27" s="62" t="n">
        <v>4.95</v>
      </c>
      <c r="E27" s="62" t="n">
        <v>3.8</v>
      </c>
      <c r="F27" s="62" t="n">
        <v>105</v>
      </c>
      <c r="G27" s="62" t="n">
        <v>0.05</v>
      </c>
      <c r="H27" s="62" t="n">
        <v>0.05</v>
      </c>
      <c r="I27" s="62" t="n">
        <v>3.73</v>
      </c>
      <c r="J27" s="62" t="n">
        <v>39.07</v>
      </c>
      <c r="K27" s="85" t="s">
        <v>67</v>
      </c>
    </row>
    <row r="28" s="56" customFormat="true" ht="15" hidden="false" customHeight="false" outlineLevel="0" collapsed="false">
      <c r="A28" s="60" t="s">
        <v>68</v>
      </c>
      <c r="B28" s="61" t="n">
        <v>180</v>
      </c>
      <c r="C28" s="62" t="n">
        <v>3.6</v>
      </c>
      <c r="D28" s="62" t="n">
        <v>5.7</v>
      </c>
      <c r="E28" s="62" t="n">
        <v>24.5</v>
      </c>
      <c r="F28" s="62" t="n">
        <v>164.7</v>
      </c>
      <c r="G28" s="62" t="n">
        <v>0.16</v>
      </c>
      <c r="H28" s="62" t="n">
        <v>0.13</v>
      </c>
      <c r="I28" s="62" t="n">
        <v>21.7</v>
      </c>
      <c r="J28" s="62" t="n">
        <v>44.3</v>
      </c>
      <c r="K28" s="85" t="s">
        <v>69</v>
      </c>
    </row>
    <row r="29" s="56" customFormat="true" ht="36.55" hidden="false" customHeight="true" outlineLevel="0" collapsed="false">
      <c r="A29" s="72" t="s">
        <v>70</v>
      </c>
      <c r="B29" s="61" t="n">
        <v>200</v>
      </c>
      <c r="C29" s="74" t="n">
        <v>0.31</v>
      </c>
      <c r="D29" s="74" t="n">
        <v>0</v>
      </c>
      <c r="E29" s="74" t="n">
        <v>39.4</v>
      </c>
      <c r="F29" s="74" t="n">
        <v>160</v>
      </c>
      <c r="G29" s="74" t="n">
        <v>0.01</v>
      </c>
      <c r="H29" s="74" t="n">
        <v>0.02</v>
      </c>
      <c r="I29" s="74" t="n">
        <v>2.4</v>
      </c>
      <c r="J29" s="74" t="n">
        <v>22.46</v>
      </c>
      <c r="K29" s="75" t="s">
        <v>71</v>
      </c>
    </row>
    <row r="30" s="56" customFormat="true" ht="23.1" hidden="false" customHeight="true" outlineLevel="0" collapsed="false">
      <c r="A30" s="72" t="s">
        <v>72</v>
      </c>
      <c r="B30" s="73" t="n">
        <v>20</v>
      </c>
      <c r="C30" s="74" t="n">
        <v>1.12</v>
      </c>
      <c r="D30" s="74" t="n">
        <v>0.22</v>
      </c>
      <c r="E30" s="74" t="n">
        <v>9.88</v>
      </c>
      <c r="F30" s="74" t="n">
        <v>45.98</v>
      </c>
      <c r="G30" s="74" t="n">
        <v>0.02</v>
      </c>
      <c r="H30" s="74" t="n">
        <v>0</v>
      </c>
      <c r="I30" s="74" t="n">
        <v>0</v>
      </c>
      <c r="J30" s="74" t="n">
        <v>4.6</v>
      </c>
      <c r="K30" s="75"/>
    </row>
    <row r="31" s="56" customFormat="true" ht="15" hidden="false" customHeight="false" outlineLevel="0" collapsed="false">
      <c r="A31" s="72" t="s">
        <v>59</v>
      </c>
      <c r="B31" s="73" t="n">
        <v>40</v>
      </c>
      <c r="C31" s="77" t="n">
        <v>3</v>
      </c>
      <c r="D31" s="77" t="n">
        <v>1.16</v>
      </c>
      <c r="E31" s="77" t="n">
        <v>20.56</v>
      </c>
      <c r="F31" s="77" t="n">
        <v>104.8</v>
      </c>
      <c r="G31" s="78" t="n">
        <v>0.04</v>
      </c>
      <c r="H31" s="78" t="n">
        <v>0.01</v>
      </c>
      <c r="I31" s="78" t="n">
        <v>0</v>
      </c>
      <c r="J31" s="78" t="n">
        <v>7.6</v>
      </c>
      <c r="K31" s="87" t="s">
        <v>60</v>
      </c>
    </row>
    <row r="32" s="56" customFormat="true" ht="15" hidden="false" customHeight="false" outlineLevel="0" collapsed="false">
      <c r="A32" s="72" t="s">
        <v>73</v>
      </c>
      <c r="B32" s="73" t="n">
        <v>100</v>
      </c>
      <c r="C32" s="77" t="n">
        <v>0.4</v>
      </c>
      <c r="D32" s="77" t="n">
        <v>0.4</v>
      </c>
      <c r="E32" s="77" t="n">
        <v>9.8</v>
      </c>
      <c r="F32" s="77" t="n">
        <v>47</v>
      </c>
      <c r="G32" s="78" t="n">
        <v>0.03</v>
      </c>
      <c r="H32" s="78" t="n">
        <v>0.02</v>
      </c>
      <c r="I32" s="78" t="n">
        <v>10</v>
      </c>
      <c r="J32" s="78" t="n">
        <v>16</v>
      </c>
      <c r="K32" s="87" t="n">
        <v>338</v>
      </c>
    </row>
    <row r="33" s="56" customFormat="true" ht="25.35" hidden="false" customHeight="true" outlineLevel="0" collapsed="false">
      <c r="A33" s="79" t="s">
        <v>62</v>
      </c>
      <c r="B33" s="80" t="n">
        <f aca="false">SUM(B25:B32)</f>
        <v>990</v>
      </c>
      <c r="C33" s="81" t="n">
        <f aca="false">SUM(C25:C32)</f>
        <v>22.02</v>
      </c>
      <c r="D33" s="81" t="n">
        <f aca="false">SUM(D25:D32)</f>
        <v>15.42</v>
      </c>
      <c r="E33" s="81" t="n">
        <f aca="false">SUM(E25:E32)</f>
        <v>129.22</v>
      </c>
      <c r="F33" s="81" t="n">
        <f aca="false">SUM(F25:F32)</f>
        <v>767.03</v>
      </c>
      <c r="G33" s="82" t="n">
        <f aca="false">SUM(G25:G32)</f>
        <v>0.48</v>
      </c>
      <c r="H33" s="82" t="n">
        <f aca="false">SUM(H25:H32)</f>
        <v>0.33</v>
      </c>
      <c r="I33" s="82" t="n">
        <f aca="false">SUM(I25:I32)</f>
        <v>71.08</v>
      </c>
      <c r="J33" s="82" t="n">
        <f aca="false">SUM(J25:J32)</f>
        <v>177.23</v>
      </c>
      <c r="K33" s="83"/>
    </row>
    <row r="34" s="56" customFormat="true" ht="15" hidden="false" customHeight="true" outlineLevel="0" collapsed="false">
      <c r="A34" s="58" t="s">
        <v>74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</row>
    <row r="35" s="56" customFormat="true" ht="15" hidden="false" customHeight="true" outlineLevel="0" collapsed="false">
      <c r="A35" s="84" t="s">
        <v>50</v>
      </c>
      <c r="B35" s="84"/>
      <c r="C35" s="84"/>
      <c r="D35" s="84"/>
      <c r="E35" s="84"/>
      <c r="F35" s="84"/>
      <c r="G35" s="84"/>
      <c r="H35" s="84"/>
      <c r="I35" s="84"/>
      <c r="J35" s="84"/>
      <c r="K35" s="84"/>
    </row>
    <row r="36" s="56" customFormat="true" ht="23.85" hidden="false" customHeight="true" outlineLevel="0" collapsed="false">
      <c r="A36" s="88" t="s">
        <v>51</v>
      </c>
      <c r="B36" s="61" t="n">
        <v>100</v>
      </c>
      <c r="C36" s="62" t="n">
        <v>1.16</v>
      </c>
      <c r="D36" s="62" t="n">
        <v>0.16</v>
      </c>
      <c r="E36" s="62" t="n">
        <v>3.83</v>
      </c>
      <c r="F36" s="62" t="n">
        <v>21.3</v>
      </c>
      <c r="G36" s="62" t="n">
        <v>0.06</v>
      </c>
      <c r="H36" s="62" t="n">
        <v>0.04</v>
      </c>
      <c r="I36" s="62" t="n">
        <v>25</v>
      </c>
      <c r="J36" s="62" t="n">
        <v>14</v>
      </c>
      <c r="K36" s="89"/>
    </row>
    <row r="37" s="56" customFormat="true" ht="28.35" hidden="false" customHeight="true" outlineLevel="0" collapsed="false">
      <c r="A37" s="88" t="s">
        <v>75</v>
      </c>
      <c r="B37" s="90" t="n">
        <v>250</v>
      </c>
      <c r="C37" s="62" t="n">
        <v>5.48</v>
      </c>
      <c r="D37" s="62" t="n">
        <v>5.27</v>
      </c>
      <c r="E37" s="62" t="n">
        <v>16.53</v>
      </c>
      <c r="F37" s="62" t="n">
        <v>148.25</v>
      </c>
      <c r="G37" s="62" t="n">
        <v>0.22</v>
      </c>
      <c r="H37" s="62" t="n">
        <v>0.07</v>
      </c>
      <c r="I37" s="62" t="n">
        <v>5.82</v>
      </c>
      <c r="J37" s="62" t="n">
        <v>42.68</v>
      </c>
      <c r="K37" s="89" t="s">
        <v>76</v>
      </c>
    </row>
    <row r="38" s="56" customFormat="true" ht="23.85" hidden="false" customHeight="true" outlineLevel="0" collapsed="false">
      <c r="A38" s="88" t="s">
        <v>77</v>
      </c>
      <c r="B38" s="90" t="n">
        <v>100</v>
      </c>
      <c r="C38" s="62" t="n">
        <v>24.96</v>
      </c>
      <c r="D38" s="62" t="n">
        <v>23.59</v>
      </c>
      <c r="E38" s="62" t="n">
        <v>0.08</v>
      </c>
      <c r="F38" s="62" t="n">
        <v>313</v>
      </c>
      <c r="G38" s="62" t="n">
        <v>0.04</v>
      </c>
      <c r="H38" s="62" t="n">
        <v>0.17</v>
      </c>
      <c r="I38" s="62" t="n">
        <v>25.6</v>
      </c>
      <c r="J38" s="62" t="n">
        <v>55.3</v>
      </c>
      <c r="K38" s="89" t="s">
        <v>78</v>
      </c>
    </row>
    <row r="39" s="56" customFormat="true" ht="15" hidden="false" customHeight="false" outlineLevel="0" collapsed="false">
      <c r="A39" s="66" t="s">
        <v>79</v>
      </c>
      <c r="B39" s="91" t="n">
        <v>180</v>
      </c>
      <c r="C39" s="71" t="n">
        <v>6.6</v>
      </c>
      <c r="D39" s="71" t="n">
        <v>5.4</v>
      </c>
      <c r="E39" s="71" t="n">
        <v>31.7</v>
      </c>
      <c r="F39" s="71" t="n">
        <v>202.14</v>
      </c>
      <c r="G39" s="71" t="n">
        <v>0.07</v>
      </c>
      <c r="H39" s="71" t="n">
        <v>0.03</v>
      </c>
      <c r="I39" s="71" t="n">
        <v>0</v>
      </c>
      <c r="J39" s="71" t="n">
        <v>5.8</v>
      </c>
      <c r="K39" s="92" t="s">
        <v>80</v>
      </c>
    </row>
    <row r="40" s="56" customFormat="true" ht="37.3" hidden="false" customHeight="false" outlineLevel="0" collapsed="false">
      <c r="A40" s="72" t="s">
        <v>81</v>
      </c>
      <c r="B40" s="73" t="n">
        <v>200</v>
      </c>
      <c r="C40" s="78" t="n">
        <v>0.6</v>
      </c>
      <c r="D40" s="78" t="n">
        <v>0.09</v>
      </c>
      <c r="E40" s="78" t="n">
        <v>32</v>
      </c>
      <c r="F40" s="78" t="n">
        <v>132.8</v>
      </c>
      <c r="G40" s="78" t="n">
        <v>0.01</v>
      </c>
      <c r="H40" s="78" t="n">
        <v>0.02</v>
      </c>
      <c r="I40" s="78" t="n">
        <v>0.7</v>
      </c>
      <c r="J40" s="78" t="n">
        <v>32.4</v>
      </c>
      <c r="K40" s="93" t="n">
        <v>349.388</v>
      </c>
    </row>
    <row r="41" s="56" customFormat="true" ht="15" hidden="false" customHeight="false" outlineLevel="0" collapsed="false">
      <c r="A41" s="72" t="s">
        <v>61</v>
      </c>
      <c r="B41" s="73" t="n">
        <v>20</v>
      </c>
      <c r="C41" s="78" t="n">
        <v>1.12</v>
      </c>
      <c r="D41" s="78" t="n">
        <v>0.22</v>
      </c>
      <c r="E41" s="78" t="n">
        <v>9.88</v>
      </c>
      <c r="F41" s="78" t="n">
        <v>45.98</v>
      </c>
      <c r="G41" s="78" t="n">
        <v>0.02</v>
      </c>
      <c r="H41" s="78" t="n">
        <v>0</v>
      </c>
      <c r="I41" s="78" t="n">
        <v>0</v>
      </c>
      <c r="J41" s="78" t="n">
        <v>4.6</v>
      </c>
      <c r="K41" s="93"/>
    </row>
    <row r="42" s="56" customFormat="true" ht="15" hidden="false" customHeight="false" outlineLevel="0" collapsed="false">
      <c r="A42" s="72" t="s">
        <v>59</v>
      </c>
      <c r="B42" s="73" t="n">
        <v>40</v>
      </c>
      <c r="C42" s="77" t="n">
        <v>3</v>
      </c>
      <c r="D42" s="77" t="n">
        <v>1.16</v>
      </c>
      <c r="E42" s="77" t="n">
        <v>20.56</v>
      </c>
      <c r="F42" s="77" t="n">
        <v>104.8</v>
      </c>
      <c r="G42" s="78" t="n">
        <v>0.04</v>
      </c>
      <c r="H42" s="78" t="n">
        <v>0.01</v>
      </c>
      <c r="I42" s="78" t="n">
        <v>0</v>
      </c>
      <c r="J42" s="78" t="n">
        <v>7.6</v>
      </c>
      <c r="K42" s="87" t="s">
        <v>60</v>
      </c>
    </row>
    <row r="43" s="56" customFormat="true" ht="15" hidden="false" customHeight="false" outlineLevel="0" collapsed="false">
      <c r="A43" s="79" t="s">
        <v>62</v>
      </c>
      <c r="B43" s="80" t="n">
        <f aca="false">SUM(B36:B42)</f>
        <v>890</v>
      </c>
      <c r="C43" s="81" t="n">
        <f aca="false">SUM(C36:C42)</f>
        <v>42.92</v>
      </c>
      <c r="D43" s="81" t="n">
        <f aca="false">SUM(D36:D42)</f>
        <v>35.89</v>
      </c>
      <c r="E43" s="81" t="n">
        <f aca="false">SUM(E36:E42)</f>
        <v>114.58</v>
      </c>
      <c r="F43" s="81" t="n">
        <f aca="false">SUM(F36:F42)</f>
        <v>968.27</v>
      </c>
      <c r="G43" s="82" t="n">
        <f aca="false">SUM(G36:G42)</f>
        <v>0.46</v>
      </c>
      <c r="H43" s="82" t="n">
        <f aca="false">SUM(H36:H42)</f>
        <v>0.34</v>
      </c>
      <c r="I43" s="82" t="n">
        <f aca="false">SUM(I36:I42)</f>
        <v>57.12</v>
      </c>
      <c r="J43" s="82" t="n">
        <f aca="false">SUM(J36:J42)</f>
        <v>162.38</v>
      </c>
      <c r="K43" s="83"/>
    </row>
    <row r="44" s="56" customFormat="true" ht="15" hidden="false" customHeight="true" outlineLevel="0" collapsed="false">
      <c r="A44" s="58" t="s">
        <v>82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</row>
    <row r="45" s="56" customFormat="true" ht="15" hidden="false" customHeight="true" outlineLevel="0" collapsed="false">
      <c r="A45" s="84" t="s">
        <v>50</v>
      </c>
      <c r="B45" s="84"/>
      <c r="C45" s="84"/>
      <c r="D45" s="84"/>
      <c r="E45" s="84"/>
      <c r="F45" s="84"/>
      <c r="G45" s="84"/>
      <c r="H45" s="84"/>
      <c r="I45" s="84"/>
      <c r="J45" s="84"/>
      <c r="K45" s="84"/>
    </row>
    <row r="46" s="56" customFormat="true" ht="23.1" hidden="false" customHeight="true" outlineLevel="0" collapsed="false">
      <c r="A46" s="88" t="s">
        <v>51</v>
      </c>
      <c r="B46" s="61" t="n">
        <v>100</v>
      </c>
      <c r="C46" s="62" t="n">
        <v>1.16</v>
      </c>
      <c r="D46" s="62" t="n">
        <v>0.16</v>
      </c>
      <c r="E46" s="62" t="n">
        <v>3.83</v>
      </c>
      <c r="F46" s="62" t="n">
        <v>21.3</v>
      </c>
      <c r="G46" s="62" t="n">
        <v>0.06</v>
      </c>
      <c r="H46" s="62" t="n">
        <v>0.04</v>
      </c>
      <c r="I46" s="62" t="n">
        <v>25</v>
      </c>
      <c r="J46" s="62" t="n">
        <v>14</v>
      </c>
      <c r="K46" s="89"/>
    </row>
    <row r="47" s="56" customFormat="true" ht="22.35" hidden="false" customHeight="true" outlineLevel="0" collapsed="false">
      <c r="A47" s="60" t="s">
        <v>52</v>
      </c>
      <c r="B47" s="61" t="n">
        <v>250</v>
      </c>
      <c r="C47" s="64" t="n">
        <v>1.8</v>
      </c>
      <c r="D47" s="64" t="n">
        <v>4.93</v>
      </c>
      <c r="E47" s="64" t="n">
        <v>10.94</v>
      </c>
      <c r="F47" s="64" t="n">
        <v>103.75</v>
      </c>
      <c r="G47" s="62" t="n">
        <v>0.05</v>
      </c>
      <c r="H47" s="62" t="n">
        <v>0.05</v>
      </c>
      <c r="I47" s="62" t="n">
        <v>10.67</v>
      </c>
      <c r="J47" s="62" t="n">
        <v>49.73</v>
      </c>
      <c r="K47" s="65" t="n">
        <v>82</v>
      </c>
    </row>
    <row r="48" s="56" customFormat="true" ht="15.65" hidden="false" customHeight="true" outlineLevel="0" collapsed="false">
      <c r="A48" s="88" t="s">
        <v>83</v>
      </c>
      <c r="B48" s="90" t="n">
        <v>100</v>
      </c>
      <c r="C48" s="71" t="n">
        <v>10.05</v>
      </c>
      <c r="D48" s="71" t="n">
        <v>9.67</v>
      </c>
      <c r="E48" s="71" t="n">
        <v>11.02</v>
      </c>
      <c r="F48" s="71" t="n">
        <v>172.02</v>
      </c>
      <c r="G48" s="71" t="n">
        <v>0.16</v>
      </c>
      <c r="H48" s="71" t="n">
        <v>0.05</v>
      </c>
      <c r="I48" s="71" t="n">
        <v>1.17</v>
      </c>
      <c r="J48" s="71" t="n">
        <v>40.74</v>
      </c>
      <c r="K48" s="89" t="s">
        <v>84</v>
      </c>
    </row>
    <row r="49" s="56" customFormat="true" ht="15" hidden="false" customHeight="false" outlineLevel="0" collapsed="false">
      <c r="A49" s="94" t="s">
        <v>85</v>
      </c>
      <c r="B49" s="90" t="n">
        <v>180</v>
      </c>
      <c r="C49" s="71" t="n">
        <v>3.43</v>
      </c>
      <c r="D49" s="71" t="n">
        <v>5.18</v>
      </c>
      <c r="E49" s="71" t="n">
        <v>27.61</v>
      </c>
      <c r="F49" s="71" t="n">
        <v>170.82</v>
      </c>
      <c r="G49" s="71" t="n">
        <v>0.11</v>
      </c>
      <c r="H49" s="71" t="n">
        <v>0.11</v>
      </c>
      <c r="I49" s="71" t="n">
        <v>0</v>
      </c>
      <c r="J49" s="71" t="n">
        <v>17.56</v>
      </c>
      <c r="K49" s="89" t="s">
        <v>86</v>
      </c>
    </row>
    <row r="50" s="56" customFormat="true" ht="25.35" hidden="false" customHeight="false" outlineLevel="0" collapsed="false">
      <c r="A50" s="72" t="s">
        <v>87</v>
      </c>
      <c r="B50" s="73" t="n">
        <v>200</v>
      </c>
      <c r="C50" s="74" t="n">
        <v>0.16</v>
      </c>
      <c r="D50" s="74" t="n">
        <v>0.16</v>
      </c>
      <c r="E50" s="74" t="n">
        <v>27.88</v>
      </c>
      <c r="F50" s="74" t="n">
        <v>114.6</v>
      </c>
      <c r="G50" s="74" t="n">
        <v>0.01</v>
      </c>
      <c r="H50" s="74" t="n">
        <v>0.01</v>
      </c>
      <c r="I50" s="74" t="n">
        <v>0.9</v>
      </c>
      <c r="J50" s="74" t="n">
        <v>14.18</v>
      </c>
      <c r="K50" s="75" t="s">
        <v>88</v>
      </c>
    </row>
    <row r="51" s="56" customFormat="true" ht="15" hidden="false" customHeight="false" outlineLevel="0" collapsed="false">
      <c r="A51" s="72" t="s">
        <v>61</v>
      </c>
      <c r="B51" s="73" t="n">
        <v>20</v>
      </c>
      <c r="C51" s="74" t="n">
        <v>1.12</v>
      </c>
      <c r="D51" s="74" t="n">
        <v>0.22</v>
      </c>
      <c r="E51" s="74" t="n">
        <v>9.8</v>
      </c>
      <c r="F51" s="74" t="n">
        <v>45.98</v>
      </c>
      <c r="G51" s="74" t="n">
        <v>0.02</v>
      </c>
      <c r="H51" s="74" t="n">
        <v>0</v>
      </c>
      <c r="I51" s="74" t="n">
        <v>0</v>
      </c>
      <c r="J51" s="74" t="n">
        <v>4.6</v>
      </c>
      <c r="K51" s="75"/>
    </row>
    <row r="52" s="56" customFormat="true" ht="15" hidden="false" customHeight="false" outlineLevel="0" collapsed="false">
      <c r="A52" s="94" t="s">
        <v>59</v>
      </c>
      <c r="B52" s="90" t="n">
        <v>40</v>
      </c>
      <c r="C52" s="77" t="n">
        <v>3</v>
      </c>
      <c r="D52" s="77" t="n">
        <v>1.16</v>
      </c>
      <c r="E52" s="77" t="n">
        <v>20.56</v>
      </c>
      <c r="F52" s="77" t="n">
        <v>104.8</v>
      </c>
      <c r="G52" s="78" t="n">
        <v>0.04</v>
      </c>
      <c r="H52" s="78" t="n">
        <v>0.01</v>
      </c>
      <c r="I52" s="78" t="n">
        <v>0</v>
      </c>
      <c r="J52" s="78" t="n">
        <v>7.6</v>
      </c>
      <c r="K52" s="89" t="s">
        <v>60</v>
      </c>
    </row>
    <row r="53" s="56" customFormat="true" ht="15" hidden="false" customHeight="false" outlineLevel="0" collapsed="false">
      <c r="A53" s="79" t="s">
        <v>62</v>
      </c>
      <c r="B53" s="80" t="n">
        <f aca="false">SUM(B46:B52)</f>
        <v>890</v>
      </c>
      <c r="C53" s="81" t="n">
        <f aca="false">SUM(C46:C52)</f>
        <v>20.72</v>
      </c>
      <c r="D53" s="81" t="n">
        <f aca="false">SUM(D46:D52)</f>
        <v>21.48</v>
      </c>
      <c r="E53" s="81" t="n">
        <f aca="false">SUM(E46:E52)</f>
        <v>111.64</v>
      </c>
      <c r="F53" s="81" t="n">
        <f aca="false">SUM(F46:F52)</f>
        <v>733.27</v>
      </c>
      <c r="G53" s="82" t="n">
        <f aca="false">SUM(G46:G52)</f>
        <v>0.45</v>
      </c>
      <c r="H53" s="82" t="n">
        <f aca="false">SUM(H46:H52)</f>
        <v>0.27</v>
      </c>
      <c r="I53" s="82" t="n">
        <f aca="false">SUM(I46:I52)</f>
        <v>37.74</v>
      </c>
      <c r="J53" s="82" t="n">
        <f aca="false">SUM(J46:J52)</f>
        <v>148.41</v>
      </c>
      <c r="K53" s="83"/>
    </row>
    <row r="54" s="56" customFormat="true" ht="15" hidden="false" customHeight="true" outlineLevel="0" collapsed="false">
      <c r="A54" s="58" t="s">
        <v>89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</row>
    <row r="55" s="56" customFormat="true" ht="15" hidden="false" customHeight="true" outlineLevel="0" collapsed="false">
      <c r="A55" s="84" t="s">
        <v>50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</row>
    <row r="56" s="56" customFormat="true" ht="15" hidden="false" customHeight="false" outlineLevel="0" collapsed="false">
      <c r="A56" s="88" t="s">
        <v>51</v>
      </c>
      <c r="B56" s="61" t="n">
        <v>100</v>
      </c>
      <c r="C56" s="62" t="n">
        <v>1.16</v>
      </c>
      <c r="D56" s="62" t="n">
        <v>0.16</v>
      </c>
      <c r="E56" s="62" t="n">
        <v>3.83</v>
      </c>
      <c r="F56" s="62" t="n">
        <v>21.3</v>
      </c>
      <c r="G56" s="62" t="n">
        <v>0.06</v>
      </c>
      <c r="H56" s="62" t="n">
        <v>0.04</v>
      </c>
      <c r="I56" s="62" t="n">
        <v>25</v>
      </c>
      <c r="J56" s="62" t="n">
        <v>14</v>
      </c>
      <c r="K56" s="89"/>
    </row>
    <row r="57" s="56" customFormat="true" ht="15" hidden="false" customHeight="false" outlineLevel="0" collapsed="false">
      <c r="A57" s="88" t="s">
        <v>90</v>
      </c>
      <c r="B57" s="90" t="n">
        <v>250</v>
      </c>
      <c r="C57" s="62" t="n">
        <v>2.01</v>
      </c>
      <c r="D57" s="62" t="n">
        <v>5.08</v>
      </c>
      <c r="E57" s="62" t="n">
        <v>11.98</v>
      </c>
      <c r="F57" s="62" t="n">
        <v>107.25</v>
      </c>
      <c r="G57" s="62" t="n">
        <v>0.09</v>
      </c>
      <c r="H57" s="62" t="n">
        <v>0.06</v>
      </c>
      <c r="I57" s="62" t="n">
        <v>8.38</v>
      </c>
      <c r="J57" s="62" t="n">
        <v>29.15</v>
      </c>
      <c r="K57" s="89" t="s">
        <v>91</v>
      </c>
    </row>
    <row r="58" s="95" customFormat="true" ht="15" hidden="false" customHeight="false" outlineLevel="0" collapsed="false">
      <c r="A58" s="88" t="s">
        <v>92</v>
      </c>
      <c r="B58" s="90" t="n">
        <v>100</v>
      </c>
      <c r="C58" s="62" t="n">
        <v>11.78</v>
      </c>
      <c r="D58" s="62" t="n">
        <v>10.12</v>
      </c>
      <c r="E58" s="62" t="n">
        <v>2.93</v>
      </c>
      <c r="F58" s="62" t="n">
        <v>150</v>
      </c>
      <c r="G58" s="62" t="n">
        <v>0.05</v>
      </c>
      <c r="H58" s="62" t="n">
        <v>0.08</v>
      </c>
      <c r="I58" s="62" t="n">
        <v>1.4</v>
      </c>
      <c r="J58" s="62" t="n">
        <v>38.9</v>
      </c>
      <c r="K58" s="89" t="s">
        <v>93</v>
      </c>
    </row>
    <row r="59" s="56" customFormat="true" ht="15" hidden="false" customHeight="false" outlineLevel="0" collapsed="false">
      <c r="A59" s="69" t="s">
        <v>55</v>
      </c>
      <c r="B59" s="67" t="n">
        <v>180</v>
      </c>
      <c r="C59" s="70" t="n">
        <v>10.32</v>
      </c>
      <c r="D59" s="70" t="n">
        <v>7.3</v>
      </c>
      <c r="E59" s="70" t="n">
        <v>46.36</v>
      </c>
      <c r="F59" s="70" t="n">
        <v>292.5</v>
      </c>
      <c r="G59" s="71" t="n">
        <v>0.25</v>
      </c>
      <c r="H59" s="71" t="n">
        <v>0.13</v>
      </c>
      <c r="I59" s="71" t="n">
        <v>0</v>
      </c>
      <c r="J59" s="71" t="n">
        <v>17.78</v>
      </c>
      <c r="K59" s="68" t="s">
        <v>94</v>
      </c>
    </row>
    <row r="60" s="56" customFormat="true" ht="25.35" hidden="false" customHeight="false" outlineLevel="0" collapsed="false">
      <c r="A60" s="72" t="s">
        <v>95</v>
      </c>
      <c r="B60" s="73" t="n">
        <v>200</v>
      </c>
      <c r="C60" s="74" t="n">
        <v>0.6</v>
      </c>
      <c r="D60" s="74" t="n">
        <v>0.09</v>
      </c>
      <c r="E60" s="74" t="n">
        <v>32</v>
      </c>
      <c r="F60" s="74" t="n">
        <v>132.8</v>
      </c>
      <c r="G60" s="74" t="n">
        <v>0.01</v>
      </c>
      <c r="H60" s="74" t="n">
        <v>0.2</v>
      </c>
      <c r="I60" s="74" t="n">
        <v>0.7</v>
      </c>
      <c r="J60" s="74" t="n">
        <v>32.4</v>
      </c>
      <c r="K60" s="75" t="s">
        <v>96</v>
      </c>
    </row>
    <row r="61" s="56" customFormat="true" ht="15" hidden="false" customHeight="false" outlineLevel="0" collapsed="false">
      <c r="A61" s="72" t="s">
        <v>61</v>
      </c>
      <c r="B61" s="73" t="n">
        <v>20</v>
      </c>
      <c r="C61" s="74" t="n">
        <v>1.12</v>
      </c>
      <c r="D61" s="74" t="n">
        <v>0.22</v>
      </c>
      <c r="E61" s="74" t="n">
        <v>9.88</v>
      </c>
      <c r="F61" s="74" t="n">
        <v>45.98</v>
      </c>
      <c r="G61" s="74" t="n">
        <v>0.02</v>
      </c>
      <c r="H61" s="74" t="n">
        <v>0</v>
      </c>
      <c r="I61" s="74" t="n">
        <v>0</v>
      </c>
      <c r="J61" s="74" t="n">
        <v>4.6</v>
      </c>
      <c r="K61" s="75"/>
    </row>
    <row r="62" s="56" customFormat="true" ht="15" hidden="false" customHeight="false" outlineLevel="0" collapsed="false">
      <c r="A62" s="94" t="s">
        <v>59</v>
      </c>
      <c r="B62" s="90" t="n">
        <v>40</v>
      </c>
      <c r="C62" s="77" t="n">
        <v>3</v>
      </c>
      <c r="D62" s="77" t="n">
        <v>1.16</v>
      </c>
      <c r="E62" s="77" t="n">
        <v>20.56</v>
      </c>
      <c r="F62" s="77" t="n">
        <v>104.8</v>
      </c>
      <c r="G62" s="78" t="n">
        <v>0.04</v>
      </c>
      <c r="H62" s="78" t="n">
        <v>0.01</v>
      </c>
      <c r="I62" s="78" t="n">
        <v>0</v>
      </c>
      <c r="J62" s="78" t="n">
        <v>7.6</v>
      </c>
      <c r="K62" s="89" t="s">
        <v>60</v>
      </c>
    </row>
    <row r="63" s="56" customFormat="true" ht="15" hidden="false" customHeight="false" outlineLevel="0" collapsed="false">
      <c r="A63" s="79" t="s">
        <v>62</v>
      </c>
      <c r="B63" s="80" t="n">
        <f aca="false">SUM(B56:B62)</f>
        <v>890</v>
      </c>
      <c r="C63" s="81" t="n">
        <f aca="false">SUM(C56:C62)</f>
        <v>29.99</v>
      </c>
      <c r="D63" s="81" t="n">
        <f aca="false">SUM(D56:D62)</f>
        <v>24.13</v>
      </c>
      <c r="E63" s="81" t="n">
        <f aca="false">SUM(E56:E62)</f>
        <v>127.54</v>
      </c>
      <c r="F63" s="81" t="n">
        <f aca="false">SUM(F56:F62)</f>
        <v>854.63</v>
      </c>
      <c r="G63" s="82" t="n">
        <f aca="false">SUM(G56:G62)</f>
        <v>0.52</v>
      </c>
      <c r="H63" s="82" t="n">
        <f aca="false">SUM(H56:H62)</f>
        <v>0.52</v>
      </c>
      <c r="I63" s="82" t="n">
        <f aca="false">SUM(I56:I62)</f>
        <v>35.48</v>
      </c>
      <c r="J63" s="82" t="n">
        <f aca="false">SUM(J56:J62)</f>
        <v>144.43</v>
      </c>
      <c r="K63" s="83"/>
    </row>
    <row r="64" s="56" customFormat="true" ht="15" hidden="false" customHeight="true" outlineLevel="0" collapsed="false">
      <c r="A64" s="58" t="s">
        <v>97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</row>
    <row r="65" s="56" customFormat="true" ht="15" hidden="false" customHeight="true" outlineLevel="0" collapsed="false">
      <c r="A65" s="84" t="s">
        <v>50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</row>
    <row r="66" s="56" customFormat="true" ht="20.1" hidden="false" customHeight="true" outlineLevel="0" collapsed="false">
      <c r="A66" s="88" t="s">
        <v>51</v>
      </c>
      <c r="B66" s="61" t="n">
        <v>100</v>
      </c>
      <c r="C66" s="62" t="n">
        <v>1.16</v>
      </c>
      <c r="D66" s="62" t="n">
        <v>0.16</v>
      </c>
      <c r="E66" s="62" t="n">
        <v>3.83</v>
      </c>
      <c r="F66" s="62" t="n">
        <v>21.3</v>
      </c>
      <c r="G66" s="62" t="n">
        <v>0.06</v>
      </c>
      <c r="H66" s="62" t="n">
        <v>0.04</v>
      </c>
      <c r="I66" s="62" t="n">
        <v>25</v>
      </c>
      <c r="J66" s="62" t="n">
        <v>14</v>
      </c>
      <c r="K66" s="89"/>
    </row>
    <row r="67" s="56" customFormat="true" ht="18.65" hidden="false" customHeight="true" outlineLevel="0" collapsed="false">
      <c r="A67" s="88" t="s">
        <v>98</v>
      </c>
      <c r="B67" s="90" t="n">
        <v>250</v>
      </c>
      <c r="C67" s="62" t="n">
        <v>0.71</v>
      </c>
      <c r="D67" s="62" t="n">
        <v>4.79</v>
      </c>
      <c r="E67" s="62" t="n">
        <v>1.89</v>
      </c>
      <c r="F67" s="62" t="n">
        <v>52.5</v>
      </c>
      <c r="G67" s="62" t="n">
        <v>0</v>
      </c>
      <c r="H67" s="62" t="n">
        <v>0</v>
      </c>
      <c r="I67" s="62" t="n">
        <v>1.48</v>
      </c>
      <c r="J67" s="62" t="n">
        <v>21.63</v>
      </c>
      <c r="K67" s="89" t="s">
        <v>99</v>
      </c>
    </row>
    <row r="68" s="56" customFormat="true" ht="15" hidden="false" customHeight="false" outlineLevel="0" collapsed="false">
      <c r="A68" s="94" t="s">
        <v>100</v>
      </c>
      <c r="B68" s="90" t="n">
        <v>100</v>
      </c>
      <c r="C68" s="62" t="n">
        <v>10.57</v>
      </c>
      <c r="D68" s="62" t="n">
        <v>28.16</v>
      </c>
      <c r="E68" s="62" t="n">
        <v>2.55</v>
      </c>
      <c r="F68" s="62" t="n">
        <v>305</v>
      </c>
      <c r="G68" s="62" t="n">
        <v>0.27</v>
      </c>
      <c r="H68" s="62" t="n">
        <v>0.08</v>
      </c>
      <c r="I68" s="62" t="n">
        <v>0.17</v>
      </c>
      <c r="J68" s="62" t="n">
        <v>19.08</v>
      </c>
      <c r="K68" s="89" t="s">
        <v>101</v>
      </c>
    </row>
    <row r="69" s="56" customFormat="true" ht="15" hidden="false" customHeight="false" outlineLevel="0" collapsed="false">
      <c r="A69" s="66" t="s">
        <v>102</v>
      </c>
      <c r="B69" s="91" t="n">
        <v>180</v>
      </c>
      <c r="C69" s="71" t="n">
        <v>3.6</v>
      </c>
      <c r="D69" s="71" t="n">
        <v>5.7</v>
      </c>
      <c r="E69" s="71" t="n">
        <v>24.5</v>
      </c>
      <c r="F69" s="71" t="n">
        <v>164.7</v>
      </c>
      <c r="G69" s="71" t="n">
        <v>0.14</v>
      </c>
      <c r="H69" s="71" t="n">
        <v>0.03</v>
      </c>
      <c r="I69" s="71" t="n">
        <v>18.16</v>
      </c>
      <c r="J69" s="71" t="n">
        <v>44.3</v>
      </c>
      <c r="K69" s="92" t="s">
        <v>69</v>
      </c>
    </row>
    <row r="70" s="56" customFormat="true" ht="37.3" hidden="false" customHeight="false" outlineLevel="0" collapsed="false">
      <c r="A70" s="72" t="s">
        <v>103</v>
      </c>
      <c r="B70" s="73" t="n">
        <v>200</v>
      </c>
      <c r="C70" s="74" t="n">
        <v>0.16</v>
      </c>
      <c r="D70" s="74" t="n">
        <v>0.16</v>
      </c>
      <c r="E70" s="74" t="n">
        <v>27.88</v>
      </c>
      <c r="F70" s="74" t="n">
        <v>114.6</v>
      </c>
      <c r="G70" s="74" t="n">
        <v>0.01</v>
      </c>
      <c r="H70" s="74" t="n">
        <v>0.01</v>
      </c>
      <c r="I70" s="74" t="n">
        <v>0.9</v>
      </c>
      <c r="J70" s="74" t="n">
        <v>14.18</v>
      </c>
      <c r="K70" s="75" t="s">
        <v>104</v>
      </c>
    </row>
    <row r="71" s="56" customFormat="true" ht="15" hidden="false" customHeight="false" outlineLevel="0" collapsed="false">
      <c r="A71" s="72" t="s">
        <v>61</v>
      </c>
      <c r="B71" s="73" t="n">
        <v>20</v>
      </c>
      <c r="C71" s="74" t="n">
        <v>1.12</v>
      </c>
      <c r="D71" s="74" t="n">
        <v>0.22</v>
      </c>
      <c r="E71" s="74" t="n">
        <v>9.88</v>
      </c>
      <c r="F71" s="74" t="n">
        <v>45.98</v>
      </c>
      <c r="G71" s="74" t="n">
        <v>0.02</v>
      </c>
      <c r="H71" s="74" t="n">
        <v>0</v>
      </c>
      <c r="I71" s="74" t="n">
        <v>0</v>
      </c>
      <c r="J71" s="74" t="n">
        <v>4.6</v>
      </c>
      <c r="K71" s="75"/>
    </row>
    <row r="72" s="56" customFormat="true" ht="14.25" hidden="false" customHeight="true" outlineLevel="0" collapsed="false">
      <c r="A72" s="94" t="s">
        <v>59</v>
      </c>
      <c r="B72" s="90" t="n">
        <v>40</v>
      </c>
      <c r="C72" s="77" t="n">
        <v>3</v>
      </c>
      <c r="D72" s="77" t="n">
        <v>1.16</v>
      </c>
      <c r="E72" s="77" t="n">
        <v>20.56</v>
      </c>
      <c r="F72" s="77" t="n">
        <v>104.8</v>
      </c>
      <c r="G72" s="78" t="n">
        <v>0.04</v>
      </c>
      <c r="H72" s="78" t="n">
        <v>0.01</v>
      </c>
      <c r="I72" s="78" t="n">
        <v>0</v>
      </c>
      <c r="J72" s="78" t="n">
        <v>7.6</v>
      </c>
      <c r="K72" s="89" t="s">
        <v>60</v>
      </c>
    </row>
    <row r="73" s="56" customFormat="true" ht="15" hidden="false" customHeight="false" outlineLevel="0" collapsed="false">
      <c r="A73" s="79" t="s">
        <v>62</v>
      </c>
      <c r="B73" s="80" t="n">
        <f aca="false">SUM(B66:B72)</f>
        <v>890</v>
      </c>
      <c r="C73" s="81" t="n">
        <f aca="false">SUM(C66:C72)</f>
        <v>20.32</v>
      </c>
      <c r="D73" s="81" t="n">
        <f aca="false">SUM(D66:D72)</f>
        <v>40.35</v>
      </c>
      <c r="E73" s="81" t="n">
        <f aca="false">SUM(E66:E72)</f>
        <v>91.09</v>
      </c>
      <c r="F73" s="81" t="n">
        <f aca="false">SUM(F66:F72)</f>
        <v>808.88</v>
      </c>
      <c r="G73" s="81" t="n">
        <f aca="false">SUM(G66:G72)</f>
        <v>0.54</v>
      </c>
      <c r="H73" s="81" t="n">
        <f aca="false">SUM(H66:H72)</f>
        <v>0.17</v>
      </c>
      <c r="I73" s="81" t="n">
        <f aca="false">SUM(I66:I72)</f>
        <v>45.71</v>
      </c>
      <c r="J73" s="81" t="n">
        <f aca="false">SUM(J66:J72)</f>
        <v>125.39</v>
      </c>
      <c r="K73" s="83"/>
    </row>
    <row r="74" s="56" customFormat="true" ht="15" hidden="false" customHeight="false" outlineLevel="0" collapsed="false">
      <c r="A74" s="96" t="s">
        <v>105</v>
      </c>
      <c r="B74" s="97" t="n">
        <f aca="false">SUM(B22,B33,B43,B53,B63,B73)/6</f>
        <v>906.666666666667</v>
      </c>
      <c r="C74" s="82" t="n">
        <f aca="false">SUM(C22,C33,C43,C53,C63,C73)/6</f>
        <v>28.215</v>
      </c>
      <c r="D74" s="82" t="n">
        <f aca="false">SUM(D22,D33,D53,D53,D63,D73)/6</f>
        <v>25.345</v>
      </c>
      <c r="E74" s="82" t="n">
        <f aca="false">SUM(E22,E33,E43,E53,E63,E73)/6</f>
        <v>117.768333333333</v>
      </c>
      <c r="F74" s="82" t="n">
        <f aca="false">SUM(F22,F33,F43,F53,F63,F73)/6</f>
        <v>850.668333333333</v>
      </c>
      <c r="G74" s="82" t="n">
        <f aca="false">SUM(G22,G33,G43,G53,G63,G73)/6</f>
        <v>0.49</v>
      </c>
      <c r="H74" s="82" t="n">
        <f aca="false">SUM(H22,H33,H43,H53,H63,H73)/6</f>
        <v>0.326666666666667</v>
      </c>
      <c r="I74" s="82" t="n">
        <f aca="false">SUM(I22,I33,I43,I53,I63,I73)/6</f>
        <v>47.2833333333333</v>
      </c>
      <c r="J74" s="82" t="n">
        <f aca="false">SUM(J22,J33,J43,J53,J63,J73)/6</f>
        <v>146.005</v>
      </c>
      <c r="K74" s="83"/>
    </row>
    <row r="75" s="56" customFormat="true" ht="15" hidden="false" customHeight="true" outlineLevel="0" collapsed="false">
      <c r="A75" s="98" t="s">
        <v>106</v>
      </c>
      <c r="B75" s="98"/>
      <c r="C75" s="98"/>
      <c r="D75" s="98"/>
      <c r="E75" s="98"/>
      <c r="F75" s="98"/>
      <c r="G75" s="98"/>
      <c r="H75" s="98"/>
      <c r="I75" s="98"/>
      <c r="J75" s="98"/>
      <c r="K75" s="98"/>
    </row>
    <row r="76" s="56" customFormat="true" ht="19.4" hidden="false" customHeight="true" outlineLevel="0" collapsed="false">
      <c r="A76" s="84" t="s">
        <v>50</v>
      </c>
      <c r="B76" s="84"/>
      <c r="C76" s="84"/>
      <c r="D76" s="84"/>
      <c r="E76" s="84"/>
      <c r="F76" s="84"/>
      <c r="G76" s="84"/>
      <c r="H76" s="84"/>
      <c r="I76" s="84"/>
      <c r="J76" s="84"/>
      <c r="K76" s="84"/>
    </row>
    <row r="77" s="56" customFormat="true" ht="23.1" hidden="false" customHeight="true" outlineLevel="0" collapsed="false">
      <c r="A77" s="99" t="s">
        <v>51</v>
      </c>
      <c r="B77" s="61" t="n">
        <v>100</v>
      </c>
      <c r="C77" s="62" t="n">
        <v>1.16</v>
      </c>
      <c r="D77" s="62" t="n">
        <v>0.16</v>
      </c>
      <c r="E77" s="62" t="n">
        <v>3.83</v>
      </c>
      <c r="F77" s="62" t="n">
        <v>21.3</v>
      </c>
      <c r="G77" s="62" t="n">
        <v>0.06</v>
      </c>
      <c r="H77" s="62" t="n">
        <v>0.04</v>
      </c>
      <c r="I77" s="62" t="n">
        <v>25</v>
      </c>
      <c r="J77" s="62" t="n">
        <v>14</v>
      </c>
      <c r="K77" s="89"/>
    </row>
    <row r="78" s="56" customFormat="true" ht="18.65" hidden="false" customHeight="true" outlineLevel="0" collapsed="false">
      <c r="A78" s="99" t="s">
        <v>52</v>
      </c>
      <c r="B78" s="61" t="n">
        <v>250</v>
      </c>
      <c r="C78" s="62" t="n">
        <v>1.8</v>
      </c>
      <c r="D78" s="62" t="n">
        <v>4.93</v>
      </c>
      <c r="E78" s="62" t="n">
        <v>10.94</v>
      </c>
      <c r="F78" s="62" t="n">
        <v>103.75</v>
      </c>
      <c r="G78" s="62" t="n">
        <v>0.05</v>
      </c>
      <c r="H78" s="62" t="n">
        <v>0.05</v>
      </c>
      <c r="I78" s="62" t="n">
        <v>10.67</v>
      </c>
      <c r="J78" s="62" t="n">
        <v>49.73</v>
      </c>
      <c r="K78" s="65" t="n">
        <v>82</v>
      </c>
    </row>
    <row r="79" s="95" customFormat="true" ht="17.15" hidden="false" customHeight="true" outlineLevel="0" collapsed="false">
      <c r="A79" s="88" t="s">
        <v>107</v>
      </c>
      <c r="B79" s="90" t="n">
        <v>100</v>
      </c>
      <c r="C79" s="64" t="n">
        <v>11.21</v>
      </c>
      <c r="D79" s="64" t="n">
        <v>12.18</v>
      </c>
      <c r="E79" s="64" t="n">
        <v>7.07</v>
      </c>
      <c r="F79" s="64" t="n">
        <v>247.22</v>
      </c>
      <c r="G79" s="62" t="n">
        <v>0.03</v>
      </c>
      <c r="H79" s="62" t="n">
        <v>0.1</v>
      </c>
      <c r="I79" s="62" t="n">
        <v>0.9</v>
      </c>
      <c r="J79" s="62" t="n">
        <v>44</v>
      </c>
      <c r="K79" s="89" t="s">
        <v>108</v>
      </c>
    </row>
    <row r="80" s="95" customFormat="true" ht="15" hidden="false" customHeight="false" outlineLevel="0" collapsed="false">
      <c r="A80" s="94" t="s">
        <v>109</v>
      </c>
      <c r="B80" s="90" t="n">
        <v>180</v>
      </c>
      <c r="C80" s="64" t="n">
        <v>6.6</v>
      </c>
      <c r="D80" s="64" t="n">
        <v>5.4</v>
      </c>
      <c r="E80" s="64" t="n">
        <v>31.7</v>
      </c>
      <c r="F80" s="64" t="n">
        <v>265.2</v>
      </c>
      <c r="G80" s="62" t="n">
        <v>0.07</v>
      </c>
      <c r="H80" s="62" t="n">
        <v>0.06</v>
      </c>
      <c r="I80" s="62" t="n">
        <v>0</v>
      </c>
      <c r="J80" s="62" t="n">
        <v>5.8</v>
      </c>
      <c r="K80" s="100" t="s">
        <v>80</v>
      </c>
    </row>
    <row r="81" s="95" customFormat="true" ht="25.35" hidden="false" customHeight="false" outlineLevel="0" collapsed="false">
      <c r="A81" s="69" t="s">
        <v>110</v>
      </c>
      <c r="B81" s="67" t="n">
        <v>200</v>
      </c>
      <c r="C81" s="70" t="n">
        <v>0.16</v>
      </c>
      <c r="D81" s="70" t="n">
        <v>0.16</v>
      </c>
      <c r="E81" s="70" t="n">
        <v>27.88</v>
      </c>
      <c r="F81" s="70" t="n">
        <v>114.6</v>
      </c>
      <c r="G81" s="71" t="n">
        <v>0.01</v>
      </c>
      <c r="H81" s="71" t="n">
        <v>0.01</v>
      </c>
      <c r="I81" s="71" t="n">
        <v>0.9</v>
      </c>
      <c r="J81" s="71" t="n">
        <v>14.18</v>
      </c>
      <c r="K81" s="100" t="s">
        <v>111</v>
      </c>
    </row>
    <row r="82" s="95" customFormat="true" ht="15" hidden="false" customHeight="false" outlineLevel="0" collapsed="false">
      <c r="A82" s="69" t="s">
        <v>61</v>
      </c>
      <c r="B82" s="67" t="n">
        <v>20</v>
      </c>
      <c r="C82" s="70" t="n">
        <v>1.12</v>
      </c>
      <c r="D82" s="70" t="n">
        <v>0.22</v>
      </c>
      <c r="E82" s="70" t="n">
        <v>9.88</v>
      </c>
      <c r="F82" s="70" t="n">
        <v>45.98</v>
      </c>
      <c r="G82" s="71" t="n">
        <v>0.02</v>
      </c>
      <c r="H82" s="71" t="n">
        <v>0</v>
      </c>
      <c r="I82" s="71" t="n">
        <v>0</v>
      </c>
      <c r="J82" s="71" t="n">
        <v>4.6</v>
      </c>
      <c r="K82" s="100"/>
    </row>
    <row r="83" s="95" customFormat="true" ht="15" hidden="false" customHeight="false" outlineLevel="0" collapsed="false">
      <c r="A83" s="94" t="s">
        <v>59</v>
      </c>
      <c r="B83" s="90" t="n">
        <v>40</v>
      </c>
      <c r="C83" s="77" t="n">
        <v>3</v>
      </c>
      <c r="D83" s="77" t="n">
        <v>1.16</v>
      </c>
      <c r="E83" s="77" t="n">
        <v>20.56</v>
      </c>
      <c r="F83" s="77" t="n">
        <v>104.8</v>
      </c>
      <c r="G83" s="78" t="n">
        <v>0.04</v>
      </c>
      <c r="H83" s="78" t="n">
        <v>0.01</v>
      </c>
      <c r="I83" s="78" t="n">
        <v>0</v>
      </c>
      <c r="J83" s="78" t="n">
        <v>7.6</v>
      </c>
      <c r="K83" s="89" t="s">
        <v>60</v>
      </c>
    </row>
    <row r="84" s="56" customFormat="true" ht="27.6" hidden="false" customHeight="true" outlineLevel="0" collapsed="false">
      <c r="A84" s="79" t="s">
        <v>62</v>
      </c>
      <c r="B84" s="80" t="n">
        <f aca="false">SUM(B77:B83)</f>
        <v>890</v>
      </c>
      <c r="C84" s="81" t="n">
        <f aca="false">SUM(C77:C83)</f>
        <v>25.05</v>
      </c>
      <c r="D84" s="81" t="n">
        <f aca="false">SUM(D77:D83)</f>
        <v>24.21</v>
      </c>
      <c r="E84" s="81" t="n">
        <f aca="false">SUM(E77:E83)</f>
        <v>111.86</v>
      </c>
      <c r="F84" s="81" t="n">
        <f aca="false">SUM(F77:F83)</f>
        <v>902.85</v>
      </c>
      <c r="G84" s="82" t="n">
        <f aca="false">SUM(G77:G83)</f>
        <v>0.28</v>
      </c>
      <c r="H84" s="82" t="n">
        <f aca="false">SUM(H77:H83)</f>
        <v>0.27</v>
      </c>
      <c r="I84" s="82" t="n">
        <f aca="false">SUM(I77:I83)</f>
        <v>37.47</v>
      </c>
      <c r="J84" s="82" t="n">
        <f aca="false">SUM(J77:J83)</f>
        <v>139.91</v>
      </c>
      <c r="K84" s="83"/>
    </row>
    <row r="85" s="56" customFormat="true" ht="32.05" hidden="false" customHeight="true" outlineLevel="0" collapsed="false">
      <c r="A85" s="58" t="s">
        <v>112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</row>
    <row r="86" s="56" customFormat="true" ht="13.4" hidden="false" customHeight="true" outlineLevel="0" collapsed="false">
      <c r="A86" s="59" t="s">
        <v>50</v>
      </c>
      <c r="B86" s="59"/>
      <c r="C86" s="59"/>
      <c r="D86" s="59"/>
      <c r="E86" s="59"/>
      <c r="F86" s="59"/>
      <c r="G86" s="59"/>
      <c r="H86" s="59"/>
      <c r="I86" s="59"/>
      <c r="J86" s="59"/>
      <c r="K86" s="59"/>
    </row>
    <row r="87" s="56" customFormat="true" ht="15" hidden="false" customHeight="false" outlineLevel="0" collapsed="false">
      <c r="A87" s="88" t="s">
        <v>51</v>
      </c>
      <c r="B87" s="61" t="n">
        <v>100</v>
      </c>
      <c r="C87" s="62" t="n">
        <v>1.16</v>
      </c>
      <c r="D87" s="62" t="n">
        <v>0.16</v>
      </c>
      <c r="E87" s="62" t="n">
        <v>3.83</v>
      </c>
      <c r="F87" s="62" t="n">
        <v>21.3</v>
      </c>
      <c r="G87" s="62" t="n">
        <v>0.06</v>
      </c>
      <c r="H87" s="62" t="n">
        <v>0.04</v>
      </c>
      <c r="I87" s="62" t="n">
        <v>25</v>
      </c>
      <c r="J87" s="62" t="n">
        <v>14</v>
      </c>
      <c r="K87" s="89"/>
    </row>
    <row r="88" s="56" customFormat="true" ht="15" hidden="false" customHeight="false" outlineLevel="0" collapsed="false">
      <c r="A88" s="88" t="s">
        <v>113</v>
      </c>
      <c r="B88" s="90" t="n">
        <v>250</v>
      </c>
      <c r="C88" s="64" t="n">
        <v>5.48</v>
      </c>
      <c r="D88" s="64" t="n">
        <v>5.27</v>
      </c>
      <c r="E88" s="64" t="n">
        <v>16.53</v>
      </c>
      <c r="F88" s="64" t="n">
        <v>148.25</v>
      </c>
      <c r="G88" s="62" t="n">
        <v>0.22</v>
      </c>
      <c r="H88" s="62" t="n">
        <v>0.04</v>
      </c>
      <c r="I88" s="62" t="n">
        <v>5.82</v>
      </c>
      <c r="J88" s="62" t="n">
        <v>42.67</v>
      </c>
      <c r="K88" s="89" t="s">
        <v>76</v>
      </c>
    </row>
    <row r="89" s="95" customFormat="true" ht="21" hidden="false" customHeight="true" outlineLevel="0" collapsed="false">
      <c r="A89" s="94" t="s">
        <v>114</v>
      </c>
      <c r="B89" s="90" t="n">
        <v>200</v>
      </c>
      <c r="C89" s="62" t="n">
        <v>18.01</v>
      </c>
      <c r="D89" s="62" t="n">
        <v>8.95</v>
      </c>
      <c r="E89" s="62" t="n">
        <v>36.45</v>
      </c>
      <c r="F89" s="62" t="n">
        <v>298.66</v>
      </c>
      <c r="G89" s="62" t="n">
        <v>0.14</v>
      </c>
      <c r="H89" s="62" t="n">
        <v>0.14</v>
      </c>
      <c r="I89" s="62" t="n">
        <v>6.5</v>
      </c>
      <c r="J89" s="62" t="n">
        <v>36.09</v>
      </c>
      <c r="K89" s="89" t="s">
        <v>115</v>
      </c>
    </row>
    <row r="90" s="56" customFormat="true" ht="25.35" hidden="false" customHeight="false" outlineLevel="0" collapsed="false">
      <c r="A90" s="72" t="s">
        <v>116</v>
      </c>
      <c r="B90" s="73" t="n">
        <v>200</v>
      </c>
      <c r="C90" s="74" t="n">
        <v>0.6</v>
      </c>
      <c r="D90" s="74" t="n">
        <v>0.09</v>
      </c>
      <c r="E90" s="74" t="n">
        <v>32</v>
      </c>
      <c r="F90" s="74" t="n">
        <v>132.8</v>
      </c>
      <c r="G90" s="74" t="n">
        <v>0.01</v>
      </c>
      <c r="H90" s="74" t="n">
        <v>0.2</v>
      </c>
      <c r="I90" s="74" t="n">
        <v>0.7</v>
      </c>
      <c r="J90" s="74" t="n">
        <v>32.4</v>
      </c>
      <c r="K90" s="75" t="s">
        <v>117</v>
      </c>
    </row>
    <row r="91" s="56" customFormat="true" ht="15" hidden="false" customHeight="false" outlineLevel="0" collapsed="false">
      <c r="A91" s="72" t="s">
        <v>61</v>
      </c>
      <c r="B91" s="73" t="n">
        <v>20</v>
      </c>
      <c r="C91" s="74" t="n">
        <v>1.12</v>
      </c>
      <c r="D91" s="74" t="n">
        <v>0.22</v>
      </c>
      <c r="E91" s="74" t="n">
        <v>9.88</v>
      </c>
      <c r="F91" s="74" t="n">
        <v>45.98</v>
      </c>
      <c r="G91" s="74" t="n">
        <v>0.02</v>
      </c>
      <c r="H91" s="74" t="n">
        <v>0</v>
      </c>
      <c r="I91" s="74" t="n">
        <v>0</v>
      </c>
      <c r="J91" s="74" t="n">
        <v>4.6</v>
      </c>
      <c r="K91" s="75"/>
    </row>
    <row r="92" s="56" customFormat="true" ht="15" hidden="false" customHeight="false" outlineLevel="0" collapsed="false">
      <c r="A92" s="94" t="s">
        <v>59</v>
      </c>
      <c r="B92" s="90" t="n">
        <v>40</v>
      </c>
      <c r="C92" s="77" t="n">
        <v>3</v>
      </c>
      <c r="D92" s="77" t="n">
        <v>1.16</v>
      </c>
      <c r="E92" s="77" t="n">
        <v>20.56</v>
      </c>
      <c r="F92" s="77" t="n">
        <v>104.8</v>
      </c>
      <c r="G92" s="78" t="n">
        <v>0.04</v>
      </c>
      <c r="H92" s="78" t="n">
        <v>0.01</v>
      </c>
      <c r="I92" s="78" t="n">
        <v>0</v>
      </c>
      <c r="J92" s="78" t="n">
        <v>7.6</v>
      </c>
      <c r="K92" s="89" t="s">
        <v>60</v>
      </c>
    </row>
    <row r="93" s="56" customFormat="true" ht="15" hidden="false" customHeight="false" outlineLevel="0" collapsed="false">
      <c r="A93" s="94" t="s">
        <v>73</v>
      </c>
      <c r="B93" s="90" t="n">
        <v>100</v>
      </c>
      <c r="C93" s="77" t="n">
        <v>0.4</v>
      </c>
      <c r="D93" s="77" t="n">
        <v>0.4</v>
      </c>
      <c r="E93" s="77" t="n">
        <v>9.8</v>
      </c>
      <c r="F93" s="77" t="n">
        <v>47</v>
      </c>
      <c r="G93" s="78" t="n">
        <v>0.03</v>
      </c>
      <c r="H93" s="78" t="n">
        <v>0.02</v>
      </c>
      <c r="I93" s="78" t="n">
        <v>10</v>
      </c>
      <c r="J93" s="78" t="n">
        <v>16</v>
      </c>
      <c r="K93" s="89" t="s">
        <v>118</v>
      </c>
    </row>
    <row r="94" s="56" customFormat="true" ht="15" hidden="false" customHeight="false" outlineLevel="0" collapsed="false">
      <c r="A94" s="79" t="s">
        <v>62</v>
      </c>
      <c r="B94" s="80" t="n">
        <f aca="false">SUM(B87:B93)</f>
        <v>910</v>
      </c>
      <c r="C94" s="81" t="n">
        <f aca="false">SUM(C87:C93)</f>
        <v>29.77</v>
      </c>
      <c r="D94" s="81" t="n">
        <f aca="false">SUM(D87:D93)</f>
        <v>16.25</v>
      </c>
      <c r="E94" s="81" t="n">
        <f aca="false">SUM(E87:E93)</f>
        <v>129.05</v>
      </c>
      <c r="F94" s="81" t="n">
        <f aca="false">SUM(F87:F93)</f>
        <v>798.79</v>
      </c>
      <c r="G94" s="82" t="n">
        <f aca="false">SUM(G87:G93)</f>
        <v>0.52</v>
      </c>
      <c r="H94" s="82" t="n">
        <f aca="false">SUM(H87:H93)</f>
        <v>0.45</v>
      </c>
      <c r="I94" s="82" t="n">
        <f aca="false">SUM(I87:I93)</f>
        <v>48.02</v>
      </c>
      <c r="J94" s="82" t="n">
        <f aca="false">SUM(J87:J93)</f>
        <v>153.36</v>
      </c>
      <c r="K94" s="83"/>
    </row>
    <row r="95" s="56" customFormat="true" ht="15" hidden="false" customHeight="true" outlineLevel="0" collapsed="false">
      <c r="A95" s="58" t="s">
        <v>119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</row>
    <row r="96" s="56" customFormat="true" ht="15" hidden="false" customHeight="true" outlineLevel="0" collapsed="false">
      <c r="A96" s="84" t="s">
        <v>50</v>
      </c>
      <c r="B96" s="84"/>
      <c r="C96" s="84"/>
      <c r="D96" s="84"/>
      <c r="E96" s="84"/>
      <c r="F96" s="84"/>
      <c r="G96" s="84"/>
      <c r="H96" s="84"/>
      <c r="I96" s="84"/>
      <c r="J96" s="84"/>
      <c r="K96" s="84"/>
    </row>
    <row r="97" s="95" customFormat="true" ht="15" hidden="false" customHeight="false" outlineLevel="0" collapsed="false">
      <c r="A97" s="60" t="s">
        <v>51</v>
      </c>
      <c r="B97" s="61" t="n">
        <v>100</v>
      </c>
      <c r="C97" s="62" t="n">
        <v>1.16</v>
      </c>
      <c r="D97" s="62" t="n">
        <v>0.16</v>
      </c>
      <c r="E97" s="62" t="n">
        <v>3.83</v>
      </c>
      <c r="F97" s="62" t="n">
        <v>21.3</v>
      </c>
      <c r="G97" s="62" t="n">
        <v>0.06</v>
      </c>
      <c r="H97" s="62" t="n">
        <v>0.04</v>
      </c>
      <c r="I97" s="62" t="n">
        <v>25</v>
      </c>
      <c r="J97" s="62" t="n">
        <v>14</v>
      </c>
      <c r="K97" s="85"/>
    </row>
    <row r="98" s="95" customFormat="true" ht="15" hidden="false" customHeight="false" outlineLevel="0" collapsed="false">
      <c r="A98" s="60" t="s">
        <v>120</v>
      </c>
      <c r="B98" s="90" t="n">
        <v>250</v>
      </c>
      <c r="C98" s="62" t="n">
        <v>1.59</v>
      </c>
      <c r="D98" s="62" t="n">
        <v>4.99</v>
      </c>
      <c r="E98" s="62" t="n">
        <v>9.15</v>
      </c>
      <c r="F98" s="62" t="n">
        <v>95.25</v>
      </c>
      <c r="G98" s="62" t="n">
        <v>0.07</v>
      </c>
      <c r="H98" s="62" t="n">
        <v>0.06</v>
      </c>
      <c r="I98" s="62" t="n">
        <v>10.7</v>
      </c>
      <c r="J98" s="62" t="n">
        <v>34.85</v>
      </c>
      <c r="K98" s="85" t="n">
        <v>99</v>
      </c>
    </row>
    <row r="99" s="95" customFormat="true" ht="15" hidden="false" customHeight="false" outlineLevel="0" collapsed="false">
      <c r="A99" s="94" t="s">
        <v>100</v>
      </c>
      <c r="B99" s="90" t="n">
        <v>100</v>
      </c>
      <c r="C99" s="62" t="n">
        <v>10.57</v>
      </c>
      <c r="D99" s="62" t="n">
        <v>28.16</v>
      </c>
      <c r="E99" s="62" t="n">
        <v>2.55</v>
      </c>
      <c r="F99" s="62" t="n">
        <v>305</v>
      </c>
      <c r="G99" s="62" t="n">
        <v>0.27</v>
      </c>
      <c r="H99" s="62" t="n">
        <v>0.08</v>
      </c>
      <c r="I99" s="62" t="n">
        <v>0.17</v>
      </c>
      <c r="J99" s="62" t="n">
        <v>19.08</v>
      </c>
      <c r="K99" s="89" t="s">
        <v>101</v>
      </c>
    </row>
    <row r="100" s="56" customFormat="true" ht="22.35" hidden="false" customHeight="true" outlineLevel="0" collapsed="false">
      <c r="A100" s="94" t="s">
        <v>121</v>
      </c>
      <c r="B100" s="90" t="n">
        <v>180</v>
      </c>
      <c r="C100" s="64" t="n">
        <v>5.76</v>
      </c>
      <c r="D100" s="64" t="n">
        <v>5.28</v>
      </c>
      <c r="E100" s="64" t="n">
        <v>36.96</v>
      </c>
      <c r="F100" s="64" t="n">
        <v>219</v>
      </c>
      <c r="G100" s="62" t="n">
        <v>0.11</v>
      </c>
      <c r="H100" s="62" t="n">
        <v>0.04</v>
      </c>
      <c r="I100" s="62" t="n">
        <v>0</v>
      </c>
      <c r="J100" s="62" t="n">
        <v>47.04</v>
      </c>
      <c r="K100" s="68" t="s">
        <v>94</v>
      </c>
    </row>
    <row r="101" s="95" customFormat="true" ht="15" hidden="false" customHeight="false" outlineLevel="0" collapsed="false">
      <c r="A101" s="69" t="s">
        <v>122</v>
      </c>
      <c r="B101" s="91" t="n">
        <v>200</v>
      </c>
      <c r="C101" s="70" t="n">
        <v>0.67</v>
      </c>
      <c r="D101" s="70" t="n">
        <v>0.27</v>
      </c>
      <c r="E101" s="70" t="n">
        <v>18.3</v>
      </c>
      <c r="F101" s="70" t="n">
        <v>78</v>
      </c>
      <c r="G101" s="71" t="n">
        <v>0.01</v>
      </c>
      <c r="H101" s="71" t="n">
        <v>0.01</v>
      </c>
      <c r="I101" s="71" t="n">
        <v>80</v>
      </c>
      <c r="J101" s="71" t="n">
        <v>11.9</v>
      </c>
      <c r="K101" s="100" t="s">
        <v>123</v>
      </c>
    </row>
    <row r="102" s="95" customFormat="true" ht="15" hidden="false" customHeight="false" outlineLevel="0" collapsed="false">
      <c r="A102" s="69" t="s">
        <v>61</v>
      </c>
      <c r="B102" s="91" t="n">
        <v>20</v>
      </c>
      <c r="C102" s="70" t="n">
        <v>1.12</v>
      </c>
      <c r="D102" s="70" t="n">
        <v>0.22</v>
      </c>
      <c r="E102" s="70" t="n">
        <v>9.88</v>
      </c>
      <c r="F102" s="70" t="n">
        <v>45.98</v>
      </c>
      <c r="G102" s="71" t="n">
        <v>0.02</v>
      </c>
      <c r="H102" s="71" t="n">
        <v>0</v>
      </c>
      <c r="I102" s="71" t="n">
        <v>0</v>
      </c>
      <c r="J102" s="71" t="n">
        <v>4.6</v>
      </c>
      <c r="K102" s="100"/>
    </row>
    <row r="103" s="95" customFormat="true" ht="15" hidden="false" customHeight="false" outlineLevel="0" collapsed="false">
      <c r="A103" s="94" t="s">
        <v>59</v>
      </c>
      <c r="B103" s="90" t="n">
        <v>40</v>
      </c>
      <c r="C103" s="77" t="n">
        <v>3</v>
      </c>
      <c r="D103" s="77" t="n">
        <v>1.16</v>
      </c>
      <c r="E103" s="77" t="n">
        <v>20.56</v>
      </c>
      <c r="F103" s="77" t="n">
        <v>104.8</v>
      </c>
      <c r="G103" s="78" t="n">
        <v>0.04</v>
      </c>
      <c r="H103" s="78" t="n">
        <v>0.01</v>
      </c>
      <c r="I103" s="78" t="n">
        <v>0</v>
      </c>
      <c r="J103" s="78" t="n">
        <v>7.6</v>
      </c>
      <c r="K103" s="89" t="s">
        <v>60</v>
      </c>
    </row>
    <row r="104" s="56" customFormat="true" ht="15" hidden="false" customHeight="false" outlineLevel="0" collapsed="false">
      <c r="A104" s="79" t="s">
        <v>62</v>
      </c>
      <c r="B104" s="80" t="n">
        <f aca="false">SUM(B97:B103)</f>
        <v>890</v>
      </c>
      <c r="C104" s="81" t="n">
        <f aca="false">SUM(C97:C103)</f>
        <v>23.87</v>
      </c>
      <c r="D104" s="81" t="n">
        <f aca="false">SUM(D97:D103)</f>
        <v>40.24</v>
      </c>
      <c r="E104" s="81" t="n">
        <f aca="false">SUM(E97:E103)</f>
        <v>101.23</v>
      </c>
      <c r="F104" s="81" t="n">
        <f aca="false">SUM(F97:F103)</f>
        <v>869.33</v>
      </c>
      <c r="G104" s="82" t="n">
        <f aca="false">SUM(G97:G103)</f>
        <v>0.58</v>
      </c>
      <c r="H104" s="82" t="n">
        <f aca="false">SUM(H97:H103)</f>
        <v>0.24</v>
      </c>
      <c r="I104" s="82" t="n">
        <f aca="false">SUM(I97:I103)</f>
        <v>115.87</v>
      </c>
      <c r="J104" s="82" t="n">
        <f aca="false">SUM(J97:J103)</f>
        <v>139.07</v>
      </c>
      <c r="K104" s="83"/>
    </row>
    <row r="105" s="56" customFormat="true" ht="15" hidden="false" customHeight="true" outlineLevel="0" collapsed="false">
      <c r="A105" s="58" t="s">
        <v>124</v>
      </c>
      <c r="B105" s="58"/>
      <c r="C105" s="58"/>
      <c r="D105" s="58"/>
      <c r="E105" s="58"/>
      <c r="F105" s="58"/>
      <c r="G105" s="58"/>
      <c r="H105" s="58"/>
      <c r="I105" s="58"/>
      <c r="J105" s="58"/>
      <c r="K105" s="58"/>
    </row>
    <row r="106" s="56" customFormat="true" ht="15" hidden="false" customHeight="true" outlineLevel="0" collapsed="false">
      <c r="A106" s="84" t="s">
        <v>50</v>
      </c>
      <c r="B106" s="84"/>
      <c r="C106" s="84"/>
      <c r="D106" s="84"/>
      <c r="E106" s="84"/>
      <c r="F106" s="84"/>
      <c r="G106" s="84"/>
      <c r="H106" s="84"/>
      <c r="I106" s="84"/>
      <c r="J106" s="84"/>
      <c r="K106" s="84"/>
    </row>
    <row r="107" s="56" customFormat="true" ht="15.65" hidden="false" customHeight="true" outlineLevel="0" collapsed="false">
      <c r="A107" s="101" t="s">
        <v>51</v>
      </c>
      <c r="B107" s="90" t="n">
        <v>100</v>
      </c>
      <c r="C107" s="62" t="n">
        <v>1.16</v>
      </c>
      <c r="D107" s="62" t="n">
        <v>0.16</v>
      </c>
      <c r="E107" s="62" t="n">
        <v>3.83</v>
      </c>
      <c r="F107" s="62" t="n">
        <v>21.3</v>
      </c>
      <c r="G107" s="62" t="n">
        <v>0.06</v>
      </c>
      <c r="H107" s="62" t="n">
        <v>0.04</v>
      </c>
      <c r="I107" s="62" t="n">
        <v>25</v>
      </c>
      <c r="J107" s="62" t="n">
        <v>14</v>
      </c>
      <c r="K107" s="89"/>
    </row>
    <row r="108" s="56" customFormat="true" ht="17.9" hidden="false" customHeight="true" outlineLevel="0" collapsed="false">
      <c r="A108" s="102" t="s">
        <v>125</v>
      </c>
      <c r="B108" s="90" t="n">
        <v>250</v>
      </c>
      <c r="C108" s="62" t="n">
        <v>1.98</v>
      </c>
      <c r="D108" s="62" t="n">
        <v>2.71</v>
      </c>
      <c r="E108" s="62" t="n">
        <v>12.11</v>
      </c>
      <c r="F108" s="62" t="n">
        <v>85.75</v>
      </c>
      <c r="G108" s="62" t="n">
        <v>0.09</v>
      </c>
      <c r="H108" s="62" t="n">
        <v>0.05</v>
      </c>
      <c r="I108" s="62" t="n">
        <v>8.25</v>
      </c>
      <c r="J108" s="62" t="n">
        <v>26.7</v>
      </c>
      <c r="K108" s="89" t="s">
        <v>126</v>
      </c>
    </row>
    <row r="109" s="95" customFormat="true" ht="15" hidden="false" customHeight="false" outlineLevel="0" collapsed="false">
      <c r="A109" s="88" t="s">
        <v>127</v>
      </c>
      <c r="B109" s="90" t="n">
        <v>200</v>
      </c>
      <c r="C109" s="62" t="n">
        <v>14.06</v>
      </c>
      <c r="D109" s="62" t="n">
        <v>33.71</v>
      </c>
      <c r="E109" s="62" t="n">
        <v>18.95</v>
      </c>
      <c r="F109" s="62" t="n">
        <v>437.71</v>
      </c>
      <c r="G109" s="62" t="n">
        <v>0.43</v>
      </c>
      <c r="H109" s="62" t="n">
        <v>0.01</v>
      </c>
      <c r="I109" s="62" t="n">
        <v>7.71</v>
      </c>
      <c r="J109" s="62" t="n">
        <v>32.79</v>
      </c>
      <c r="K109" s="89" t="s">
        <v>128</v>
      </c>
    </row>
    <row r="110" s="95" customFormat="true" ht="25.35" hidden="false" customHeight="false" outlineLevel="0" collapsed="false">
      <c r="A110" s="88" t="s">
        <v>129</v>
      </c>
      <c r="B110" s="90" t="n">
        <v>200</v>
      </c>
      <c r="C110" s="74" t="n">
        <v>0.16</v>
      </c>
      <c r="D110" s="74" t="n">
        <v>0.16</v>
      </c>
      <c r="E110" s="74" t="n">
        <v>27.88</v>
      </c>
      <c r="F110" s="74" t="n">
        <v>114.6</v>
      </c>
      <c r="G110" s="74" t="n">
        <v>0.01</v>
      </c>
      <c r="H110" s="74" t="n">
        <v>0.01</v>
      </c>
      <c r="I110" s="74" t="n">
        <v>0.9</v>
      </c>
      <c r="J110" s="74" t="n">
        <v>14.18</v>
      </c>
      <c r="K110" s="75" t="s">
        <v>130</v>
      </c>
    </row>
    <row r="111" s="56" customFormat="true" ht="15" hidden="false" customHeight="false" outlineLevel="0" collapsed="false">
      <c r="A111" s="72" t="s">
        <v>61</v>
      </c>
      <c r="B111" s="73" t="n">
        <v>20</v>
      </c>
      <c r="C111" s="78" t="n">
        <v>1.12</v>
      </c>
      <c r="D111" s="78" t="n">
        <v>0.22</v>
      </c>
      <c r="E111" s="78" t="n">
        <v>9.88</v>
      </c>
      <c r="F111" s="78" t="n">
        <v>45.98</v>
      </c>
      <c r="G111" s="78" t="n">
        <v>0.02</v>
      </c>
      <c r="H111" s="78" t="n">
        <v>0</v>
      </c>
      <c r="I111" s="78" t="n">
        <v>0</v>
      </c>
      <c r="J111" s="78" t="n">
        <v>4.6</v>
      </c>
      <c r="K111" s="93"/>
    </row>
    <row r="112" s="56" customFormat="true" ht="15" hidden="false" customHeight="false" outlineLevel="0" collapsed="false">
      <c r="A112" s="94" t="s">
        <v>59</v>
      </c>
      <c r="B112" s="90" t="n">
        <v>40</v>
      </c>
      <c r="C112" s="77" t="n">
        <v>3</v>
      </c>
      <c r="D112" s="77" t="n">
        <v>1.16</v>
      </c>
      <c r="E112" s="77" t="n">
        <v>20.56</v>
      </c>
      <c r="F112" s="77" t="n">
        <v>104.8</v>
      </c>
      <c r="G112" s="78" t="n">
        <v>0.04</v>
      </c>
      <c r="H112" s="78" t="n">
        <v>0.01</v>
      </c>
      <c r="I112" s="78" t="n">
        <v>0</v>
      </c>
      <c r="J112" s="78" t="n">
        <v>7.6</v>
      </c>
      <c r="K112" s="89" t="s">
        <v>60</v>
      </c>
    </row>
    <row r="113" s="56" customFormat="true" ht="15" hidden="false" customHeight="false" outlineLevel="0" collapsed="false">
      <c r="A113" s="94" t="s">
        <v>73</v>
      </c>
      <c r="B113" s="90" t="n">
        <v>100</v>
      </c>
      <c r="C113" s="77" t="n">
        <v>0.4</v>
      </c>
      <c r="D113" s="77" t="n">
        <v>0.4</v>
      </c>
      <c r="E113" s="77" t="n">
        <v>9.8</v>
      </c>
      <c r="F113" s="77" t="n">
        <v>47</v>
      </c>
      <c r="G113" s="78" t="n">
        <v>0.03</v>
      </c>
      <c r="H113" s="78" t="n">
        <v>0.02</v>
      </c>
      <c r="I113" s="78" t="n">
        <v>10</v>
      </c>
      <c r="J113" s="78" t="n">
        <v>16</v>
      </c>
      <c r="K113" s="89" t="s">
        <v>118</v>
      </c>
    </row>
    <row r="114" s="56" customFormat="true" ht="11.9" hidden="false" customHeight="true" outlineLevel="0" collapsed="false">
      <c r="A114" s="79" t="s">
        <v>62</v>
      </c>
      <c r="B114" s="80" t="n">
        <f aca="false">SUM(B107:B113)</f>
        <v>910</v>
      </c>
      <c r="C114" s="103" t="n">
        <f aca="false">SUM(C107:C113)</f>
        <v>21.88</v>
      </c>
      <c r="D114" s="103" t="n">
        <f aca="false">SUM(D107:D113)</f>
        <v>38.52</v>
      </c>
      <c r="E114" s="103" t="n">
        <f aca="false">SUM(E107:E113)</f>
        <v>103.01</v>
      </c>
      <c r="F114" s="103" t="n">
        <f aca="false">SUM(F107:F113)</f>
        <v>857.14</v>
      </c>
      <c r="G114" s="103" t="n">
        <f aca="false">SUM(G107:G113)</f>
        <v>0.68</v>
      </c>
      <c r="H114" s="103" t="n">
        <f aca="false">SUM(H107:H113)</f>
        <v>0.14</v>
      </c>
      <c r="I114" s="103" t="n">
        <f aca="false">SUM(I107:I113)</f>
        <v>51.86</v>
      </c>
      <c r="J114" s="103" t="n">
        <f aca="false">SUM(J107:J113)</f>
        <v>115.87</v>
      </c>
      <c r="K114" s="80"/>
    </row>
    <row r="115" s="56" customFormat="true" ht="15" hidden="false" customHeight="true" outlineLevel="0" collapsed="false">
      <c r="A115" s="58" t="s">
        <v>131</v>
      </c>
      <c r="B115" s="58"/>
      <c r="C115" s="58"/>
      <c r="D115" s="58"/>
      <c r="E115" s="58"/>
      <c r="F115" s="58"/>
      <c r="G115" s="58"/>
      <c r="H115" s="58"/>
      <c r="I115" s="58"/>
      <c r="J115" s="58"/>
      <c r="K115" s="58"/>
    </row>
    <row r="116" s="56" customFormat="true" ht="10.4" hidden="false" customHeight="true" outlineLevel="0" collapsed="false">
      <c r="A116" s="59" t="s">
        <v>50</v>
      </c>
      <c r="B116" s="59"/>
      <c r="C116" s="59"/>
      <c r="D116" s="59"/>
      <c r="E116" s="59"/>
      <c r="F116" s="59"/>
      <c r="G116" s="59"/>
      <c r="H116" s="59"/>
      <c r="I116" s="59"/>
      <c r="J116" s="59"/>
      <c r="K116" s="59"/>
    </row>
    <row r="117" s="95" customFormat="true" ht="15" hidden="true" customHeight="false" outlineLevel="0" collapsed="false">
      <c r="A117" s="101"/>
      <c r="B117" s="90"/>
      <c r="C117" s="62"/>
      <c r="D117" s="62"/>
      <c r="E117" s="62"/>
      <c r="F117" s="62"/>
      <c r="G117" s="62"/>
      <c r="H117" s="62"/>
      <c r="I117" s="62"/>
      <c r="J117" s="62"/>
      <c r="K117" s="89"/>
    </row>
    <row r="118" s="95" customFormat="true" ht="18.65" hidden="false" customHeight="true" outlineLevel="0" collapsed="false">
      <c r="A118" s="101" t="s">
        <v>51</v>
      </c>
      <c r="B118" s="90" t="n">
        <v>100</v>
      </c>
      <c r="C118" s="62" t="n">
        <v>1.16</v>
      </c>
      <c r="D118" s="62" t="n">
        <v>0.16</v>
      </c>
      <c r="E118" s="62" t="n">
        <v>3.83</v>
      </c>
      <c r="F118" s="62" t="n">
        <v>21.3</v>
      </c>
      <c r="G118" s="62" t="n">
        <v>0.06</v>
      </c>
      <c r="H118" s="62" t="n">
        <v>0.04</v>
      </c>
      <c r="I118" s="62" t="n">
        <v>25</v>
      </c>
      <c r="J118" s="62" t="n">
        <v>14</v>
      </c>
      <c r="K118" s="89"/>
    </row>
    <row r="119" s="95" customFormat="true" ht="24.6" hidden="false" customHeight="true" outlineLevel="0" collapsed="false">
      <c r="A119" s="102" t="s">
        <v>132</v>
      </c>
      <c r="B119" s="90" t="n">
        <v>250</v>
      </c>
      <c r="C119" s="62" t="n">
        <v>5.48</v>
      </c>
      <c r="D119" s="62" t="n">
        <v>5.27</v>
      </c>
      <c r="E119" s="62" t="n">
        <v>16.53</v>
      </c>
      <c r="F119" s="62" t="n">
        <v>148.25</v>
      </c>
      <c r="G119" s="62" t="n">
        <v>0.22</v>
      </c>
      <c r="H119" s="62" t="n">
        <v>0.07</v>
      </c>
      <c r="I119" s="62" t="n">
        <v>5.82</v>
      </c>
      <c r="J119" s="62" t="n">
        <v>42.68</v>
      </c>
      <c r="K119" s="89" t="s">
        <v>76</v>
      </c>
    </row>
    <row r="120" s="95" customFormat="true" ht="15" hidden="false" customHeight="false" outlineLevel="0" collapsed="false">
      <c r="A120" s="104" t="s">
        <v>133</v>
      </c>
      <c r="B120" s="90" t="n">
        <v>100</v>
      </c>
      <c r="C120" s="71" t="n">
        <v>14.7</v>
      </c>
      <c r="D120" s="71" t="n">
        <v>3.6</v>
      </c>
      <c r="E120" s="71" t="n">
        <v>6</v>
      </c>
      <c r="F120" s="71" t="n">
        <v>116.3</v>
      </c>
      <c r="G120" s="71" t="n">
        <v>0.16</v>
      </c>
      <c r="H120" s="71" t="n">
        <v>0.05</v>
      </c>
      <c r="I120" s="71" t="n">
        <v>0.59</v>
      </c>
      <c r="J120" s="71" t="n">
        <v>44</v>
      </c>
      <c r="K120" s="89" t="s">
        <v>134</v>
      </c>
    </row>
    <row r="121" s="56" customFormat="true" ht="15" hidden="false" customHeight="false" outlineLevel="0" collapsed="false">
      <c r="A121" s="94" t="s">
        <v>68</v>
      </c>
      <c r="B121" s="90" t="n">
        <v>180</v>
      </c>
      <c r="C121" s="105" t="n">
        <v>3.6</v>
      </c>
      <c r="D121" s="105" t="n">
        <v>5.7</v>
      </c>
      <c r="E121" s="105" t="n">
        <v>24.5</v>
      </c>
      <c r="F121" s="105" t="n">
        <v>164.7</v>
      </c>
      <c r="G121" s="105" t="n">
        <v>0.16</v>
      </c>
      <c r="H121" s="105" t="n">
        <v>0.13</v>
      </c>
      <c r="I121" s="105" t="n">
        <v>21.7</v>
      </c>
      <c r="J121" s="105" t="n">
        <v>44.3</v>
      </c>
      <c r="K121" s="89" t="s">
        <v>69</v>
      </c>
    </row>
    <row r="122" s="56" customFormat="true" ht="25.35" hidden="false" customHeight="false" outlineLevel="0" collapsed="false">
      <c r="A122" s="72" t="s">
        <v>135</v>
      </c>
      <c r="B122" s="73" t="n">
        <v>200</v>
      </c>
      <c r="C122" s="74" t="n">
        <v>0.16</v>
      </c>
      <c r="D122" s="74" t="n">
        <v>0.16</v>
      </c>
      <c r="E122" s="74" t="n">
        <v>27.88</v>
      </c>
      <c r="F122" s="74" t="n">
        <v>114.6</v>
      </c>
      <c r="G122" s="74" t="n">
        <v>0.01</v>
      </c>
      <c r="H122" s="74" t="n">
        <v>0.01</v>
      </c>
      <c r="I122" s="74" t="n">
        <v>0.9</v>
      </c>
      <c r="J122" s="74" t="n">
        <v>14.18</v>
      </c>
      <c r="K122" s="75" t="s">
        <v>130</v>
      </c>
    </row>
    <row r="123" s="56" customFormat="true" ht="13.4" hidden="false" customHeight="true" outlineLevel="0" collapsed="false">
      <c r="A123" s="72" t="s">
        <v>136</v>
      </c>
      <c r="B123" s="73" t="n">
        <v>20</v>
      </c>
      <c r="C123" s="78" t="n">
        <v>1.12</v>
      </c>
      <c r="D123" s="78" t="n">
        <v>0.22</v>
      </c>
      <c r="E123" s="78" t="n">
        <v>9.88</v>
      </c>
      <c r="F123" s="78" t="n">
        <v>45.98</v>
      </c>
      <c r="G123" s="78" t="n">
        <v>0.02</v>
      </c>
      <c r="H123" s="78" t="n">
        <v>0</v>
      </c>
      <c r="I123" s="78" t="n">
        <v>0</v>
      </c>
      <c r="J123" s="78" t="n">
        <v>4.6</v>
      </c>
      <c r="K123" s="93"/>
    </row>
    <row r="124" s="56" customFormat="true" ht="15" hidden="false" customHeight="false" outlineLevel="0" collapsed="false">
      <c r="A124" s="94" t="s">
        <v>59</v>
      </c>
      <c r="B124" s="90" t="n">
        <v>40</v>
      </c>
      <c r="C124" s="77" t="n">
        <v>3</v>
      </c>
      <c r="D124" s="77" t="n">
        <v>1.16</v>
      </c>
      <c r="E124" s="77" t="n">
        <v>20.56</v>
      </c>
      <c r="F124" s="77" t="n">
        <v>104.8</v>
      </c>
      <c r="G124" s="78" t="n">
        <v>0.04</v>
      </c>
      <c r="H124" s="78" t="n">
        <v>0.01</v>
      </c>
      <c r="I124" s="78" t="n">
        <v>0</v>
      </c>
      <c r="J124" s="78" t="n">
        <v>7.6</v>
      </c>
      <c r="K124" s="89" t="s">
        <v>60</v>
      </c>
    </row>
    <row r="125" s="56" customFormat="true" ht="15" hidden="false" customHeight="false" outlineLevel="0" collapsed="false">
      <c r="A125" s="79" t="s">
        <v>62</v>
      </c>
      <c r="B125" s="80" t="n">
        <f aca="false">SUM(B118:B124)</f>
        <v>890</v>
      </c>
      <c r="C125" s="103" t="n">
        <f aca="false">SUM(C118:C124)</f>
        <v>29.22</v>
      </c>
      <c r="D125" s="103" t="n">
        <f aca="false">SUM(D118:D124)</f>
        <v>16.27</v>
      </c>
      <c r="E125" s="103" t="n">
        <f aca="false">SUM(E118:E124)</f>
        <v>109.18</v>
      </c>
      <c r="F125" s="103" t="n">
        <f aca="false">SUM(F118:F124)</f>
        <v>715.93</v>
      </c>
      <c r="G125" s="103" t="n">
        <f aca="false">SUM(G118:G124)</f>
        <v>0.67</v>
      </c>
      <c r="H125" s="103" t="n">
        <f aca="false">SUM(H118:H124)</f>
        <v>0.31</v>
      </c>
      <c r="I125" s="103" t="n">
        <f aca="false">SUM(I118:I124)</f>
        <v>54.01</v>
      </c>
      <c r="J125" s="103" t="n">
        <f aca="false">SUM(J118:J124)</f>
        <v>171.36</v>
      </c>
      <c r="K125" s="80"/>
    </row>
    <row r="126" s="56" customFormat="true" ht="15" hidden="false" customHeight="true" outlineLevel="0" collapsed="false">
      <c r="A126" s="58" t="s">
        <v>97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</row>
    <row r="127" s="56" customFormat="true" ht="15" hidden="false" customHeight="true" outlineLevel="0" collapsed="false">
      <c r="A127" s="84" t="s">
        <v>50</v>
      </c>
      <c r="B127" s="84"/>
      <c r="C127" s="84"/>
      <c r="D127" s="84"/>
      <c r="E127" s="84"/>
      <c r="F127" s="84"/>
      <c r="G127" s="84"/>
      <c r="H127" s="84"/>
      <c r="I127" s="84"/>
      <c r="J127" s="84"/>
      <c r="K127" s="84"/>
    </row>
    <row r="128" s="56" customFormat="true" ht="14.9" hidden="false" customHeight="true" outlineLevel="0" collapsed="false">
      <c r="A128" s="101" t="s">
        <v>137</v>
      </c>
      <c r="B128" s="90" t="n">
        <v>100</v>
      </c>
      <c r="C128" s="62" t="n">
        <v>1.16</v>
      </c>
      <c r="D128" s="62" t="n">
        <v>0.16</v>
      </c>
      <c r="E128" s="62" t="n">
        <v>3.83</v>
      </c>
      <c r="F128" s="62" t="n">
        <v>21.3</v>
      </c>
      <c r="G128" s="62" t="n">
        <v>0.06</v>
      </c>
      <c r="H128" s="62" t="n">
        <v>0.04</v>
      </c>
      <c r="I128" s="62" t="n">
        <v>25</v>
      </c>
      <c r="J128" s="62" t="n">
        <v>14</v>
      </c>
      <c r="K128" s="106"/>
    </row>
    <row r="129" s="56" customFormat="true" ht="15" hidden="false" customHeight="false" outlineLevel="0" collapsed="false">
      <c r="A129" s="88" t="s">
        <v>90</v>
      </c>
      <c r="B129" s="90" t="n">
        <v>250</v>
      </c>
      <c r="C129" s="62" t="n">
        <v>2.01</v>
      </c>
      <c r="D129" s="62" t="n">
        <v>5.08</v>
      </c>
      <c r="E129" s="62" t="n">
        <v>11.98</v>
      </c>
      <c r="F129" s="62" t="n">
        <v>107.25</v>
      </c>
      <c r="G129" s="62" t="n">
        <v>0.09</v>
      </c>
      <c r="H129" s="62" t="n">
        <v>0.06</v>
      </c>
      <c r="I129" s="62" t="n">
        <v>8.38</v>
      </c>
      <c r="J129" s="62" t="n">
        <v>29.15</v>
      </c>
      <c r="K129" s="89" t="s">
        <v>91</v>
      </c>
    </row>
    <row r="130" s="56" customFormat="true" ht="15" hidden="false" customHeight="false" outlineLevel="0" collapsed="false">
      <c r="A130" s="88" t="s">
        <v>138</v>
      </c>
      <c r="B130" s="90" t="n">
        <v>150</v>
      </c>
      <c r="C130" s="71" t="n">
        <v>2.66</v>
      </c>
      <c r="D130" s="71" t="n">
        <v>16.48</v>
      </c>
      <c r="E130" s="71" t="n">
        <v>12.9</v>
      </c>
      <c r="F130" s="71" t="n">
        <v>231</v>
      </c>
      <c r="G130" s="71" t="n">
        <v>0.009</v>
      </c>
      <c r="H130" s="71" t="n">
        <v>0.06</v>
      </c>
      <c r="I130" s="71" t="n">
        <v>18.7</v>
      </c>
      <c r="J130" s="71" t="n">
        <v>55.74</v>
      </c>
      <c r="K130" s="89" t="s">
        <v>139</v>
      </c>
    </row>
    <row r="131" s="56" customFormat="true" ht="15" hidden="false" customHeight="false" outlineLevel="0" collapsed="false">
      <c r="A131" s="69" t="s">
        <v>140</v>
      </c>
      <c r="B131" s="91" t="n">
        <v>100</v>
      </c>
      <c r="C131" s="70" t="n">
        <v>15.76</v>
      </c>
      <c r="D131" s="70" t="n">
        <v>15.28</v>
      </c>
      <c r="E131" s="70" t="n">
        <v>13.09</v>
      </c>
      <c r="F131" s="70" t="n">
        <v>289</v>
      </c>
      <c r="G131" s="71" t="n">
        <v>0.06</v>
      </c>
      <c r="H131" s="71" t="n">
        <v>0.02</v>
      </c>
      <c r="I131" s="71" t="n">
        <v>0</v>
      </c>
      <c r="J131" s="71" t="n">
        <v>11.62</v>
      </c>
      <c r="K131" s="89" t="s">
        <v>54</v>
      </c>
    </row>
    <row r="132" s="56" customFormat="true" ht="13.4" hidden="false" customHeight="true" outlineLevel="0" collapsed="false">
      <c r="A132" s="69" t="s">
        <v>61</v>
      </c>
      <c r="B132" s="91" t="n">
        <v>20</v>
      </c>
      <c r="C132" s="70" t="n">
        <v>1.12</v>
      </c>
      <c r="D132" s="70" t="n">
        <v>0.22</v>
      </c>
      <c r="E132" s="70" t="n">
        <v>9.88</v>
      </c>
      <c r="F132" s="70" t="n">
        <v>45.98</v>
      </c>
      <c r="G132" s="71" t="n">
        <v>0.02</v>
      </c>
      <c r="H132" s="71" t="n">
        <v>0</v>
      </c>
      <c r="I132" s="71" t="n">
        <v>0</v>
      </c>
      <c r="J132" s="71" t="n">
        <v>4.6</v>
      </c>
      <c r="K132" s="89"/>
    </row>
    <row r="133" s="56" customFormat="true" ht="15" hidden="false" customHeight="false" outlineLevel="0" collapsed="false">
      <c r="A133" s="94" t="s">
        <v>59</v>
      </c>
      <c r="B133" s="90" t="n">
        <v>40</v>
      </c>
      <c r="C133" s="77" t="n">
        <v>3</v>
      </c>
      <c r="D133" s="77" t="n">
        <v>1.16</v>
      </c>
      <c r="E133" s="77" t="n">
        <v>20.56</v>
      </c>
      <c r="F133" s="77" t="n">
        <v>104.8</v>
      </c>
      <c r="G133" s="78" t="n">
        <v>0.04</v>
      </c>
      <c r="H133" s="78" t="n">
        <v>0.01</v>
      </c>
      <c r="I133" s="78" t="n">
        <v>0</v>
      </c>
      <c r="J133" s="78" t="n">
        <v>7.6</v>
      </c>
      <c r="K133" s="89" t="s">
        <v>60</v>
      </c>
    </row>
    <row r="134" s="56" customFormat="true" ht="24.6" hidden="false" customHeight="true" outlineLevel="0" collapsed="false">
      <c r="A134" s="88" t="s">
        <v>141</v>
      </c>
      <c r="B134" s="90" t="n">
        <v>200</v>
      </c>
      <c r="C134" s="77" t="n">
        <v>0.31</v>
      </c>
      <c r="D134" s="77" t="n">
        <v>0</v>
      </c>
      <c r="E134" s="77" t="n">
        <v>39.4</v>
      </c>
      <c r="F134" s="77" t="n">
        <v>160</v>
      </c>
      <c r="G134" s="78" t="n">
        <v>0.01</v>
      </c>
      <c r="H134" s="78" t="n">
        <v>0.06</v>
      </c>
      <c r="I134" s="78" t="n">
        <v>2.4</v>
      </c>
      <c r="J134" s="78" t="n">
        <v>22.46</v>
      </c>
      <c r="K134" s="89" t="s">
        <v>142</v>
      </c>
    </row>
    <row r="135" customFormat="false" ht="15" hidden="false" customHeight="false" outlineLevel="0" collapsed="false">
      <c r="A135" s="79" t="s">
        <v>62</v>
      </c>
      <c r="B135" s="80" t="n">
        <f aca="false">SUM(B128:B134)</f>
        <v>860</v>
      </c>
      <c r="C135" s="81" t="n">
        <f aca="false">SUM(C128:C134)</f>
        <v>26.02</v>
      </c>
      <c r="D135" s="81" t="n">
        <f aca="false">SUM(D128:D134)</f>
        <v>38.38</v>
      </c>
      <c r="E135" s="81" t="n">
        <f aca="false">SUM(E128:E134)</f>
        <v>111.64</v>
      </c>
      <c r="F135" s="81" t="n">
        <f aca="false">SUM(F128:F134)</f>
        <v>959.33</v>
      </c>
      <c r="G135" s="81" t="n">
        <f aca="false">SUM(G128:G134)</f>
        <v>0.289</v>
      </c>
      <c r="H135" s="81" t="n">
        <f aca="false">SUM(H128:H134)</f>
        <v>0.25</v>
      </c>
      <c r="I135" s="81" t="n">
        <f aca="false">SUM(I128:I134)</f>
        <v>54.48</v>
      </c>
      <c r="J135" s="81" t="n">
        <f aca="false">SUM(J128:J134)</f>
        <v>145.17</v>
      </c>
      <c r="K135" s="83"/>
    </row>
    <row r="136" customFormat="false" ht="15" hidden="false" customHeight="false" outlineLevel="0" collapsed="false">
      <c r="A136" s="96" t="s">
        <v>105</v>
      </c>
      <c r="B136" s="97" t="n">
        <f aca="false">SUM(B84,B94,B104,B114,B125,B135)/6</f>
        <v>891.666666666667</v>
      </c>
      <c r="C136" s="82" t="n">
        <f aca="false">SUM(C84,C94,C104,C114,C125,C135)/6</f>
        <v>25.9683333333333</v>
      </c>
      <c r="D136" s="82" t="n">
        <f aca="false">SUM(D84,D94,D104,D114,D125,D135)/6</f>
        <v>28.9783333333333</v>
      </c>
      <c r="E136" s="82" t="n">
        <f aca="false">SUM(E84,E94,E104,E114,E125,E135)/6</f>
        <v>110.995</v>
      </c>
      <c r="F136" s="82" t="n">
        <f aca="false">SUM(F84,F94,F104,F114,F125,F135)/6</f>
        <v>850.561666666667</v>
      </c>
      <c r="G136" s="82" t="n">
        <f aca="false">SUM(G84,G94,G104,G114,G125,G135)/6</f>
        <v>0.503166666666667</v>
      </c>
      <c r="H136" s="82" t="n">
        <f aca="false">SUM(H84,H94,H104,H114,H125,H135)/6</f>
        <v>0.276666666666667</v>
      </c>
      <c r="I136" s="82" t="n">
        <f aca="false">SUM(I84,I94,I104,I114,I125,I135)/6</f>
        <v>60.285</v>
      </c>
      <c r="J136" s="82" t="n">
        <f aca="false">SUM(J84,J94,J104,J114,J125,J135)/6</f>
        <v>144.123333333333</v>
      </c>
      <c r="K136" s="83"/>
    </row>
    <row r="137" customFormat="false" ht="8.2" hidden="false" customHeight="true" outlineLevel="0" collapsed="false">
      <c r="A137" s="107"/>
      <c r="B137" s="108"/>
      <c r="C137" s="109"/>
      <c r="D137" s="109"/>
      <c r="E137" s="109"/>
      <c r="F137" s="109"/>
      <c r="G137" s="109"/>
      <c r="H137" s="109"/>
      <c r="I137" s="109"/>
      <c r="J137" s="109"/>
      <c r="K137" s="107"/>
    </row>
    <row r="138" customFormat="false" ht="15" hidden="false" customHeight="true" outlineLevel="0" collapsed="false">
      <c r="A138" s="110" t="s">
        <v>143</v>
      </c>
      <c r="B138" s="110"/>
      <c r="C138" s="111" t="n">
        <f aca="false">C22+C33+C43+C53+C63+C73+C84+C94+C104+C114+C125+C135</f>
        <v>325.1</v>
      </c>
      <c r="D138" s="111" t="n">
        <f aca="false">D22+D33+D43+D53+D63+D73+D84+D94+D104+D114+D125+D135</f>
        <v>340.35</v>
      </c>
      <c r="E138" s="111" t="n">
        <f aca="false">E22+E33+E43+E53+E63+E73+E84+E94+E104+E114+E125+E135</f>
        <v>1372.58</v>
      </c>
      <c r="F138" s="111" t="n">
        <f aca="false">F22+F33+F43+F53+F63+F73+F84+F94+F104+F114+F125+F135</f>
        <v>10207.38</v>
      </c>
      <c r="G138" s="111" t="n">
        <f aca="false">G22+G33+G43+G53+G63+G73+G84+G94+G104+G114+G125+G135</f>
        <v>5.959</v>
      </c>
      <c r="H138" s="111" t="n">
        <f aca="false">H22+H33+H43+H53+H63+H73+H84+H94+H104+H114+H125+H135</f>
        <v>3.62</v>
      </c>
      <c r="I138" s="111" t="n">
        <f aca="false">I22+I33+I43+I53+I63+I73+I84+I94+I104+I114+I125+I135</f>
        <v>645.41</v>
      </c>
      <c r="J138" s="111" t="n">
        <f aca="false">J22+J33+J43+J53+J63+J73+J84+J94+J104+J114+J125+J135</f>
        <v>1740.77</v>
      </c>
      <c r="K138" s="107"/>
    </row>
    <row r="139" customFormat="false" ht="15" hidden="false" customHeight="true" outlineLevel="0" collapsed="false">
      <c r="A139" s="112" t="s">
        <v>144</v>
      </c>
      <c r="B139" s="112"/>
      <c r="C139" s="113" t="n">
        <f aca="false">C138/12</f>
        <v>27.0916666666667</v>
      </c>
      <c r="D139" s="113" t="n">
        <f aca="false">D138/12</f>
        <v>28.3625</v>
      </c>
      <c r="E139" s="113" t="n">
        <f aca="false">E138/12</f>
        <v>114.381666666667</v>
      </c>
      <c r="F139" s="113" t="n">
        <f aca="false">F138/12</f>
        <v>850.615</v>
      </c>
      <c r="G139" s="113" t="n">
        <f aca="false">G138/12</f>
        <v>0.496583333333333</v>
      </c>
      <c r="H139" s="113" t="n">
        <f aca="false">H138/12</f>
        <v>0.301666666666667</v>
      </c>
      <c r="I139" s="113" t="n">
        <f aca="false">I138/12</f>
        <v>53.7841666666667</v>
      </c>
      <c r="J139" s="113" t="n">
        <f aca="false">J138/12</f>
        <v>145.064166666667</v>
      </c>
      <c r="K139" s="107"/>
    </row>
    <row r="140" customFormat="false" ht="15" hidden="false" customHeight="true" outlineLevel="0" collapsed="false">
      <c r="A140" s="114" t="s">
        <v>145</v>
      </c>
      <c r="B140" s="114"/>
      <c r="C140" s="115" t="n">
        <f aca="false">C139/C141</f>
        <v>0.301018518518519</v>
      </c>
      <c r="D140" s="115" t="n">
        <f aca="false">D139/D141</f>
        <v>0.308288043478261</v>
      </c>
      <c r="E140" s="115" t="n">
        <f aca="false">E139/E141</f>
        <v>0.298646649260226</v>
      </c>
      <c r="F140" s="115" t="n">
        <f aca="false">F139/F141</f>
        <v>0.313532989310726</v>
      </c>
      <c r="G140" s="115" t="n">
        <f aca="false">G139/G141</f>
        <v>0.354702380952381</v>
      </c>
      <c r="H140" s="115" t="n">
        <f aca="false">H139/H141</f>
        <v>0.188541666666667</v>
      </c>
      <c r="I140" s="115" t="n">
        <f aca="false">I139/I141</f>
        <v>0.768345238095238</v>
      </c>
      <c r="J140" s="115" t="n">
        <f aca="false">J139/J141</f>
        <v>0.120886805555556</v>
      </c>
      <c r="K140" s="107"/>
    </row>
    <row r="141" s="120" customFormat="true" ht="38.05" hidden="false" customHeight="true" outlineLevel="0" collapsed="false">
      <c r="A141" s="116" t="s">
        <v>102</v>
      </c>
      <c r="B141" s="116"/>
      <c r="C141" s="117" t="n">
        <v>90</v>
      </c>
      <c r="D141" s="117" t="n">
        <v>92</v>
      </c>
      <c r="E141" s="117" t="n">
        <v>383</v>
      </c>
      <c r="F141" s="118" t="n">
        <v>2713</v>
      </c>
      <c r="G141" s="118" t="n">
        <v>1.4</v>
      </c>
      <c r="H141" s="118" t="n">
        <v>1.6</v>
      </c>
      <c r="I141" s="118" t="n">
        <v>70</v>
      </c>
      <c r="J141" s="118" t="n">
        <v>1200</v>
      </c>
      <c r="K141" s="119"/>
    </row>
    <row r="142" customFormat="false" ht="11.9" hidden="false" customHeight="true" outlineLevel="0" collapsed="false">
      <c r="A142" s="121" t="s">
        <v>146</v>
      </c>
      <c r="B142" s="121"/>
      <c r="C142" s="122"/>
      <c r="D142" s="122"/>
      <c r="E142" s="123" t="s">
        <v>147</v>
      </c>
      <c r="F142" s="124"/>
      <c r="G142" s="124"/>
      <c r="H142" s="124"/>
      <c r="I142" s="124"/>
      <c r="J142" s="124"/>
      <c r="K142" s="107"/>
    </row>
    <row r="143" customFormat="false" ht="15" hidden="false" customHeight="false" outlineLevel="0" collapsed="false">
      <c r="A143" s="121"/>
      <c r="B143" s="121"/>
      <c r="C143" s="125" t="s">
        <v>50</v>
      </c>
      <c r="D143" s="125" t="n">
        <f aca="false">F139/F141</f>
        <v>0.313532989310726</v>
      </c>
      <c r="E143" s="125" t="s">
        <v>148</v>
      </c>
      <c r="F143" s="124"/>
      <c r="G143" s="124"/>
      <c r="H143" s="124"/>
      <c r="I143" s="124"/>
      <c r="J143" s="124"/>
      <c r="K143" s="107"/>
    </row>
    <row r="144" customFormat="false" ht="15" hidden="false" customHeight="false" outlineLevel="0" collapsed="false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107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8">
    <mergeCell ref="J1:K1"/>
    <mergeCell ref="C6:F6"/>
    <mergeCell ref="A8:K8"/>
    <mergeCell ref="A11:A12"/>
    <mergeCell ref="B11:B12"/>
    <mergeCell ref="C11:E11"/>
    <mergeCell ref="F11:F12"/>
    <mergeCell ref="G11:I11"/>
    <mergeCell ref="K11:K12"/>
    <mergeCell ref="A13:K13"/>
    <mergeCell ref="A14:K14"/>
    <mergeCell ref="A23:K23"/>
    <mergeCell ref="A24:K24"/>
    <mergeCell ref="A34:K34"/>
    <mergeCell ref="A35:K35"/>
    <mergeCell ref="A44:K44"/>
    <mergeCell ref="A45:K45"/>
    <mergeCell ref="A54:K54"/>
    <mergeCell ref="A55:K55"/>
    <mergeCell ref="A64:K64"/>
    <mergeCell ref="A65:K65"/>
    <mergeCell ref="A75:K75"/>
    <mergeCell ref="A76:K76"/>
    <mergeCell ref="A85:K85"/>
    <mergeCell ref="A86:K86"/>
    <mergeCell ref="A95:K95"/>
    <mergeCell ref="A96:K96"/>
    <mergeCell ref="A105:K105"/>
    <mergeCell ref="A106:K106"/>
    <mergeCell ref="A115:K115"/>
    <mergeCell ref="A116:K116"/>
    <mergeCell ref="A126:K126"/>
    <mergeCell ref="A127:K127"/>
    <mergeCell ref="A138:B138"/>
    <mergeCell ref="A139:B139"/>
    <mergeCell ref="A140:B140"/>
    <mergeCell ref="A141:B141"/>
    <mergeCell ref="A142:B143"/>
  </mergeCells>
  <conditionalFormatting sqref="F22">
    <cfRule type="colorScale" priority="2">
      <colorScale>
        <cfvo type="min" val="0"/>
        <cfvo type="max" val="0"/>
        <color rgb="FFF8696B"/>
        <color rgb="FFFCFCFF"/>
      </colorScale>
    </cfRule>
  </conditionalFormatting>
  <conditionalFormatting sqref="F22 F84">
    <cfRule type="cellIs" priority="3" operator="notBetween" aboveAverage="0" equalAverage="0" bottom="0" percent="0" rank="0" text="" dxfId="0">
      <formula>813.9</formula>
      <formula>949.55</formula>
    </cfRule>
  </conditionalFormatting>
  <conditionalFormatting sqref="E84">
    <cfRule type="cellIs" priority="4" operator="notBetween" aboveAverage="0" equalAverage="0" bottom="0" percent="0" rank="0" text="" dxfId="1">
      <formula>114.9</formula>
      <formula>134.05</formula>
    </cfRule>
  </conditionalFormatting>
  <conditionalFormatting sqref="D84">
    <cfRule type="cellIs" priority="5" operator="notBetween" aboveAverage="0" equalAverage="0" bottom="0" percent="0" rank="0" text="" dxfId="2">
      <formula>27.6</formula>
      <formula>32.2</formula>
    </cfRule>
  </conditionalFormatting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808</TotalTime>
  <Application>LibreOffice/26.2.3.2$Windows_X86_64 LibreOffice_project/70e089b17412e4cb7773e41413306b17a2328c34</Application>
  <AppVersion>15.0000</AppVersion>
  <Company>MacBook Pro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2020-09-15T06:15:04Z</dcterms:created>
  <dc:creator>Туганов Виктор Анатольевич</dc:creator>
  <dc:description/>
  <dc:language>ru-RU</dc:language>
  <cp:lastModifiedBy/>
  <cp:lastPrinted>2026-07-07T11:13:25Z</cp:lastPrinted>
  <dcterms:modified xsi:type="dcterms:W3CDTF">2026-07-07T11:13:59Z</dcterms:modified>
  <cp:revision>93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