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905"/>
  </bookViews>
  <sheets>
    <sheet name="Лист 1 - report-spring2019" sheetId="1" r:id="rId1"/>
  </sheets>
  <calcPr calcId="152511"/>
</workbook>
</file>

<file path=xl/calcChain.xml><?xml version="1.0" encoding="utf-8"?>
<calcChain xmlns="http://schemas.openxmlformats.org/spreadsheetml/2006/main">
  <c r="H45" i="1" l="1"/>
  <c r="M49" i="1" l="1"/>
  <c r="M48" i="1"/>
  <c r="O45" i="1"/>
  <c r="O44" i="1"/>
  <c r="M45" i="1"/>
  <c r="M44" i="1"/>
  <c r="K45" i="1"/>
  <c r="K44" i="1"/>
  <c r="H44" i="1" l="1"/>
  <c r="H43" i="1"/>
  <c r="C44" i="1"/>
  <c r="C43" i="1"/>
</calcChain>
</file>

<file path=xl/sharedStrings.xml><?xml version="1.0" encoding="utf-8"?>
<sst xmlns="http://schemas.openxmlformats.org/spreadsheetml/2006/main" count="264" uniqueCount="111">
  <si>
    <t>Имя</t>
  </si>
  <si>
    <t>Год</t>
  </si>
  <si>
    <t>Регион</t>
  </si>
  <si>
    <t>Город</t>
  </si>
  <si>
    <t>Школа</t>
  </si>
  <si>
    <t>Какая-то тактика и как её придерживаться</t>
  </si>
  <si>
    <t>Техносфера. Техника и технологии</t>
  </si>
  <si>
    <t>Тайны и загадки физических явлений</t>
  </si>
  <si>
    <t>Курс юного кристаллографа</t>
  </si>
  <si>
    <t>Фантастические твари</t>
  </si>
  <si>
    <t>Ростовская область</t>
  </si>
  <si>
    <t>Ростов-на-Дону</t>
  </si>
  <si>
    <t>Ростов на Дону</t>
  </si>
  <si>
    <t>Сайбель Артур Кинязович</t>
  </si>
  <si>
    <t>Ростов н\Д, школа №101, 2"А" класс</t>
  </si>
  <si>
    <t>Гелеверов Павел Сергеевич</t>
  </si>
  <si>
    <t>Полянская Екатерина Вадимовна</t>
  </si>
  <si>
    <t>МБОУ "Школа №101"</t>
  </si>
  <si>
    <t>Алиев Амин Дамирович</t>
  </si>
  <si>
    <t>МБОУ школа 101</t>
  </si>
  <si>
    <t>Котова Елена Александровна</t>
  </si>
  <si>
    <t>Лутков Даниил Евгеньевич</t>
  </si>
  <si>
    <t>город Ростов - на - Дону</t>
  </si>
  <si>
    <t>Школа №101</t>
  </si>
  <si>
    <t>Масютин Валерий Александрович</t>
  </si>
  <si>
    <t>101 школа</t>
  </si>
  <si>
    <t>город</t>
  </si>
  <si>
    <t>Федосов Дмитрий Сергеевич</t>
  </si>
  <si>
    <t>Журкин Роман Сергеевич</t>
  </si>
  <si>
    <t>МБОУ " Школа № 101"</t>
  </si>
  <si>
    <t>Терентьева Майя Денисовна</t>
  </si>
  <si>
    <t>МБОУ школа №101</t>
  </si>
  <si>
    <t>Троценко Данил Денисович</t>
  </si>
  <si>
    <t>МБОУ СОШ 101</t>
  </si>
  <si>
    <t>Храпыкина Виктория Андреевна</t>
  </si>
  <si>
    <t>Школа 101</t>
  </si>
  <si>
    <t>Яцумира Антон Дмитриевич</t>
  </si>
  <si>
    <t>северова надежда вячеславовна</t>
  </si>
  <si>
    <t>школа№101</t>
  </si>
  <si>
    <t>Ермолаев Данила Денисович</t>
  </si>
  <si>
    <t>МБОУ 101</t>
  </si>
  <si>
    <t>Изюмский Николай Андреевич</t>
  </si>
  <si>
    <t>школа № 101</t>
  </si>
  <si>
    <t>Проценко Полина Васильевна</t>
  </si>
  <si>
    <t>МБОУ Школа № 101</t>
  </si>
  <si>
    <t>Ващенко Софья Ивановна</t>
  </si>
  <si>
    <t>школа №101</t>
  </si>
  <si>
    <t>Устименко Екатерина Дмитриевна</t>
  </si>
  <si>
    <t>МБОУ Школа 101</t>
  </si>
  <si>
    <t>Калюжная Анна Алексеевна</t>
  </si>
  <si>
    <t>Мисливец Павел Иванович</t>
  </si>
  <si>
    <t>Литтау Эдуард Александрович</t>
  </si>
  <si>
    <t>Посёлок Темерницкий</t>
  </si>
  <si>
    <t>Мартиросян Эдуард Вигенович</t>
  </si>
  <si>
    <t>Школа № 101</t>
  </si>
  <si>
    <t>Дегтярёва Мария Андреевна</t>
  </si>
  <si>
    <t>Ростов-на-дону</t>
  </si>
  <si>
    <t>ростов на дону</t>
  </si>
  <si>
    <t>Палкина Полина Александровна</t>
  </si>
  <si>
    <t>СОШ №101</t>
  </si>
  <si>
    <t>Панарин Иван Александрович</t>
  </si>
  <si>
    <t>Андриенко Наталья Витальевна</t>
  </si>
  <si>
    <t>МБОУ Школа №101</t>
  </si>
  <si>
    <t>Данил Караогланян Олегович</t>
  </si>
  <si>
    <t>Дикарева Ярослава Сергеевна</t>
  </si>
  <si>
    <t>МБОУ "Школа № 101"</t>
  </si>
  <si>
    <t>Илья Новиков Александрович</t>
  </si>
  <si>
    <t>МБОУ 101 класс 1Б</t>
  </si>
  <si>
    <t>Когут Ирина Ивановна</t>
  </si>
  <si>
    <t>Курдюкова Екатерина Николаевна</t>
  </si>
  <si>
    <t>Мурлачев Никита Сергеевич</t>
  </si>
  <si>
    <t>МБОУ № 101</t>
  </si>
  <si>
    <t>Наливайко Виолетта Сергеевна</t>
  </si>
  <si>
    <t>Рогов кирилл константинович</t>
  </si>
  <si>
    <t>Стогнева Юлия Витальевна</t>
  </si>
  <si>
    <t>Тарасенко Александр Васильевич</t>
  </si>
  <si>
    <t>Фролова Злата Юрьевна</t>
  </si>
  <si>
    <t>№ п/п</t>
  </si>
  <si>
    <t>Отчет об участии МБОУ "Школа №101" г. Ростова-на-Дону в весенней сессии 2019 проекта "Школьная лига РОСНАНО - Школа на ладони"</t>
  </si>
  <si>
    <t>Итого</t>
  </si>
  <si>
    <t>Учитель-куратор</t>
  </si>
  <si>
    <t>Асланян Е. А.</t>
  </si>
  <si>
    <t>Сардарьянц С. Х.</t>
  </si>
  <si>
    <t>Котова Е. А.</t>
  </si>
  <si>
    <t>Когут И. И.</t>
  </si>
  <si>
    <t>Гричушная О. Е.</t>
  </si>
  <si>
    <t>Ивахненко Т. А.</t>
  </si>
  <si>
    <t>Прудникова Е. А.</t>
  </si>
  <si>
    <t>Молчанова Т. И.</t>
  </si>
  <si>
    <t>Хохлова Т. Н.</t>
  </si>
  <si>
    <t>-</t>
  </si>
  <si>
    <t>Кол-во зарегистрованных участников</t>
  </si>
  <si>
    <t>Кол-во конкурсных программ, по которым выполнялись работы</t>
  </si>
  <si>
    <t>Кол-во участников, выполнивших работу(ы)</t>
  </si>
  <si>
    <t>Общее кол-во баллов, набранных всеми участниками</t>
  </si>
  <si>
    <t>Кол-во работ с максимальным баллом</t>
  </si>
  <si>
    <t>И. о. директора МБОУ "Школа №101" г. Ростова-на-дону</t>
  </si>
  <si>
    <t>Т. Н. Полонская</t>
  </si>
  <si>
    <t>Координатор проекта</t>
  </si>
  <si>
    <t>"Школьная лига РОСНАНО" МБОУ "Школа №101" г. Ростова-на-дону</t>
  </si>
  <si>
    <t>С. В. Мирнов</t>
  </si>
  <si>
    <t>Класс</t>
  </si>
  <si>
    <t>1-4</t>
  </si>
  <si>
    <t>5-7</t>
  </si>
  <si>
    <t>8-9</t>
  </si>
  <si>
    <t>1-4 классы</t>
  </si>
  <si>
    <t>5-7 классы</t>
  </si>
  <si>
    <t>8-9 классы</t>
  </si>
  <si>
    <t>зарегистрировалось</t>
  </si>
  <si>
    <t>выполнили работу(ы)</t>
  </si>
  <si>
    <t>10-11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</si>
</sst>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indexed="8"/>
      <name val="Helvetica Neue"/>
    </font>
    <font>
      <sz val="11"/>
      <color theme="1"/>
      <name val="Helvetica Neue"/>
      <family val="2"/>
      <charset val="204"/>
      <scheme val="minor"/>
    </font>
    <font>
      <b/>
      <sz val="10"/>
      <color indexed="8"/>
      <name val="Helvetica Neue"/>
    </font>
    <font>
      <sz val="10"/>
      <color indexed="8"/>
      <name val="Helvetica Neue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1" fillId="0" borderId="0"/>
  </cellStyleXfs>
  <cellXfs count="5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/>
    </xf>
    <xf numFmtId="0" fontId="4" fillId="0" borderId="0" xfId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" fillId="0" borderId="0" xfId="2"/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50"/>
  <sheetViews>
    <sheetView showGridLines="0" tabSelected="1" zoomScale="70" zoomScaleNormal="70" workbookViewId="0">
      <selection activeCell="E7" sqref="E7"/>
    </sheetView>
  </sheetViews>
  <sheetFormatPr defaultColWidth="8.28515625" defaultRowHeight="19.899999999999999" customHeight="1"/>
  <cols>
    <col min="1" max="1" width="4.7109375" style="3" customWidth="1"/>
    <col min="2" max="2" width="38" style="17" customWidth="1"/>
    <col min="3" max="3" width="6.28515625" style="2" customWidth="1"/>
    <col min="4" max="4" width="7.85546875" style="46" customWidth="1"/>
    <col min="5" max="5" width="20.5703125" style="1" customWidth="1"/>
    <col min="6" max="6" width="25.7109375" style="2" customWidth="1"/>
    <col min="7" max="7" width="38.28515625" style="2" customWidth="1"/>
    <col min="8" max="8" width="19.7109375" style="1" customWidth="1"/>
    <col min="9" max="9" width="14.140625" style="1" customWidth="1"/>
    <col min="10" max="10" width="18" style="1" customWidth="1"/>
    <col min="11" max="11" width="20" style="1" customWidth="1"/>
    <col min="12" max="12" width="19.42578125" style="1" customWidth="1"/>
    <col min="13" max="13" width="8.140625" style="1" customWidth="1"/>
    <col min="14" max="14" width="18.7109375" style="2" customWidth="1"/>
    <col min="15" max="15" width="4.7109375" style="3" customWidth="1"/>
    <col min="16" max="248" width="8.28515625" style="1" customWidth="1"/>
  </cols>
  <sheetData>
    <row r="1" spans="1:248" s="4" customFormat="1" ht="19.899999999999999" customHeigh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248" s="4" customFormat="1" ht="19.899999999999999" customHeight="1">
      <c r="A2" s="5"/>
      <c r="B2" s="5"/>
      <c r="C2" s="5"/>
      <c r="D2" s="42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48" s="7" customFormat="1" ht="68.25" customHeight="1">
      <c r="A3" s="8" t="s">
        <v>77</v>
      </c>
      <c r="B3" s="9" t="s">
        <v>0</v>
      </c>
      <c r="C3" s="9" t="s">
        <v>1</v>
      </c>
      <c r="D3" s="9" t="s">
        <v>101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8" t="s">
        <v>79</v>
      </c>
      <c r="N3" s="8" t="s">
        <v>80</v>
      </c>
      <c r="O3" s="8" t="s">
        <v>77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20.100000000000001" customHeight="1">
      <c r="A4" s="26">
        <v>1</v>
      </c>
      <c r="B4" s="16" t="s">
        <v>13</v>
      </c>
      <c r="C4" s="10">
        <v>2010</v>
      </c>
      <c r="D4" s="43" t="s">
        <v>102</v>
      </c>
      <c r="E4" s="11" t="s">
        <v>10</v>
      </c>
      <c r="F4" s="12" t="s">
        <v>11</v>
      </c>
      <c r="G4" s="12" t="s">
        <v>14</v>
      </c>
      <c r="H4" s="14">
        <v>0</v>
      </c>
      <c r="I4" s="14">
        <v>10</v>
      </c>
      <c r="J4" s="14">
        <v>7</v>
      </c>
      <c r="K4" s="14">
        <v>0</v>
      </c>
      <c r="L4" s="14">
        <v>0</v>
      </c>
      <c r="M4" s="14">
        <v>17</v>
      </c>
      <c r="N4" s="15" t="s">
        <v>81</v>
      </c>
      <c r="O4" s="26">
        <v>1</v>
      </c>
    </row>
    <row r="5" spans="1:248" ht="20.100000000000001" customHeight="1">
      <c r="A5" s="26">
        <v>2</v>
      </c>
      <c r="B5" s="16" t="s">
        <v>15</v>
      </c>
      <c r="C5" s="10">
        <v>2008</v>
      </c>
      <c r="D5" s="43" t="s">
        <v>102</v>
      </c>
      <c r="E5" s="11" t="s">
        <v>10</v>
      </c>
      <c r="F5" s="12" t="s">
        <v>12</v>
      </c>
      <c r="G5" s="13">
        <v>101</v>
      </c>
      <c r="H5" s="14">
        <v>0</v>
      </c>
      <c r="I5" s="14">
        <v>10</v>
      </c>
      <c r="J5" s="14">
        <v>6</v>
      </c>
      <c r="K5" s="14">
        <v>0</v>
      </c>
      <c r="L5" s="14">
        <v>0</v>
      </c>
      <c r="M5" s="14">
        <v>16</v>
      </c>
      <c r="N5" s="15" t="s">
        <v>82</v>
      </c>
      <c r="O5" s="26">
        <v>2</v>
      </c>
    </row>
    <row r="6" spans="1:248" ht="20.100000000000001" customHeight="1">
      <c r="A6" s="26">
        <v>3</v>
      </c>
      <c r="B6" s="16" t="s">
        <v>16</v>
      </c>
      <c r="C6" s="10">
        <v>2008</v>
      </c>
      <c r="D6" s="43" t="s">
        <v>102</v>
      </c>
      <c r="E6" s="11" t="s">
        <v>10</v>
      </c>
      <c r="F6" s="12" t="s">
        <v>11</v>
      </c>
      <c r="G6" s="12" t="s">
        <v>17</v>
      </c>
      <c r="H6" s="14">
        <v>0</v>
      </c>
      <c r="I6" s="14">
        <v>9</v>
      </c>
      <c r="J6" s="14">
        <v>6</v>
      </c>
      <c r="K6" s="14">
        <v>0</v>
      </c>
      <c r="L6" s="14">
        <v>0</v>
      </c>
      <c r="M6" s="14">
        <v>15</v>
      </c>
      <c r="N6" s="15" t="s">
        <v>83</v>
      </c>
      <c r="O6" s="26">
        <v>3</v>
      </c>
    </row>
    <row r="7" spans="1:248" ht="20.100000000000001" customHeight="1">
      <c r="A7" s="26">
        <v>4</v>
      </c>
      <c r="B7" s="16" t="s">
        <v>18</v>
      </c>
      <c r="C7" s="10">
        <v>2009</v>
      </c>
      <c r="D7" s="43" t="s">
        <v>102</v>
      </c>
      <c r="E7" s="11" t="s">
        <v>10</v>
      </c>
      <c r="F7" s="12" t="s">
        <v>11</v>
      </c>
      <c r="G7" s="12" t="s">
        <v>19</v>
      </c>
      <c r="H7" s="14">
        <v>0</v>
      </c>
      <c r="I7" s="14">
        <v>10</v>
      </c>
      <c r="J7" s="14">
        <v>0</v>
      </c>
      <c r="K7" s="14">
        <v>0</v>
      </c>
      <c r="L7" s="14">
        <v>0</v>
      </c>
      <c r="M7" s="14">
        <v>10</v>
      </c>
      <c r="N7" s="15" t="s">
        <v>84</v>
      </c>
      <c r="O7" s="26">
        <v>4</v>
      </c>
    </row>
    <row r="8" spans="1:248" ht="20.100000000000001" customHeight="1">
      <c r="A8" s="26">
        <v>5</v>
      </c>
      <c r="B8" s="16" t="s">
        <v>20</v>
      </c>
      <c r="C8" s="10">
        <v>1969</v>
      </c>
      <c r="D8" s="43" t="s">
        <v>102</v>
      </c>
      <c r="E8" s="11" t="s">
        <v>10</v>
      </c>
      <c r="F8" s="12" t="s">
        <v>11</v>
      </c>
      <c r="G8" s="12" t="s">
        <v>17</v>
      </c>
      <c r="H8" s="14">
        <v>0</v>
      </c>
      <c r="I8" s="14">
        <v>10</v>
      </c>
      <c r="J8" s="14">
        <v>0</v>
      </c>
      <c r="K8" s="14">
        <v>0</v>
      </c>
      <c r="L8" s="14">
        <v>0</v>
      </c>
      <c r="M8" s="14">
        <v>10</v>
      </c>
      <c r="N8" s="15" t="s">
        <v>83</v>
      </c>
      <c r="O8" s="26">
        <v>5</v>
      </c>
    </row>
    <row r="9" spans="1:248" ht="20.100000000000001" customHeight="1">
      <c r="A9" s="26">
        <v>6</v>
      </c>
      <c r="B9" s="16" t="s">
        <v>21</v>
      </c>
      <c r="C9" s="10">
        <v>2011</v>
      </c>
      <c r="D9" s="43" t="s">
        <v>102</v>
      </c>
      <c r="E9" s="11" t="s">
        <v>10</v>
      </c>
      <c r="F9" s="12" t="s">
        <v>22</v>
      </c>
      <c r="G9" s="12" t="s">
        <v>23</v>
      </c>
      <c r="H9" s="14">
        <v>0</v>
      </c>
      <c r="I9" s="14">
        <v>10</v>
      </c>
      <c r="J9" s="14">
        <v>0</v>
      </c>
      <c r="K9" s="14">
        <v>0</v>
      </c>
      <c r="L9" s="14">
        <v>0</v>
      </c>
      <c r="M9" s="14">
        <v>10</v>
      </c>
      <c r="N9" s="15" t="s">
        <v>85</v>
      </c>
      <c r="O9" s="26">
        <v>6</v>
      </c>
    </row>
    <row r="10" spans="1:248" ht="20.100000000000001" customHeight="1">
      <c r="A10" s="26">
        <v>7</v>
      </c>
      <c r="B10" s="16" t="s">
        <v>24</v>
      </c>
      <c r="C10" s="10">
        <v>2011</v>
      </c>
      <c r="D10" s="43" t="s">
        <v>102</v>
      </c>
      <c r="E10" s="11" t="s">
        <v>10</v>
      </c>
      <c r="F10" s="12" t="s">
        <v>11</v>
      </c>
      <c r="G10" s="12" t="s">
        <v>25</v>
      </c>
      <c r="H10" s="14">
        <v>0</v>
      </c>
      <c r="I10" s="14">
        <v>10</v>
      </c>
      <c r="J10" s="14">
        <v>0</v>
      </c>
      <c r="K10" s="14">
        <v>0</v>
      </c>
      <c r="L10" s="14">
        <v>0</v>
      </c>
      <c r="M10" s="14">
        <v>10</v>
      </c>
      <c r="N10" s="15" t="s">
        <v>81</v>
      </c>
      <c r="O10" s="26">
        <v>7</v>
      </c>
    </row>
    <row r="11" spans="1:248" ht="20.100000000000001" customHeight="1">
      <c r="A11" s="26">
        <v>8</v>
      </c>
      <c r="B11" s="16" t="s">
        <v>27</v>
      </c>
      <c r="C11" s="10">
        <v>2008</v>
      </c>
      <c r="D11" s="43" t="s">
        <v>102</v>
      </c>
      <c r="E11" s="11" t="s">
        <v>10</v>
      </c>
      <c r="F11" s="12" t="s">
        <v>11</v>
      </c>
      <c r="G11" s="12" t="s">
        <v>17</v>
      </c>
      <c r="H11" s="14">
        <v>0</v>
      </c>
      <c r="I11" s="14">
        <v>10</v>
      </c>
      <c r="J11" s="14">
        <v>0</v>
      </c>
      <c r="K11" s="14">
        <v>0</v>
      </c>
      <c r="L11" s="14">
        <v>0</v>
      </c>
      <c r="M11" s="14">
        <v>10</v>
      </c>
      <c r="N11" s="15" t="s">
        <v>83</v>
      </c>
      <c r="O11" s="26">
        <v>8</v>
      </c>
    </row>
    <row r="12" spans="1:248" ht="20.100000000000001" customHeight="1">
      <c r="A12" s="26">
        <v>9</v>
      </c>
      <c r="B12" s="16" t="s">
        <v>28</v>
      </c>
      <c r="C12" s="10">
        <v>2008</v>
      </c>
      <c r="D12" s="43" t="s">
        <v>102</v>
      </c>
      <c r="E12" s="11" t="s">
        <v>10</v>
      </c>
      <c r="F12" s="12" t="s">
        <v>11</v>
      </c>
      <c r="G12" s="12" t="s">
        <v>29</v>
      </c>
      <c r="H12" s="14">
        <v>0</v>
      </c>
      <c r="I12" s="14">
        <v>9</v>
      </c>
      <c r="J12" s="14">
        <v>0</v>
      </c>
      <c r="K12" s="14">
        <v>0</v>
      </c>
      <c r="L12" s="14">
        <v>0</v>
      </c>
      <c r="M12" s="14">
        <v>9</v>
      </c>
      <c r="N12" s="15" t="s">
        <v>83</v>
      </c>
      <c r="O12" s="26">
        <v>9</v>
      </c>
    </row>
    <row r="13" spans="1:248" ht="20.100000000000001" customHeight="1">
      <c r="A13" s="26">
        <v>10</v>
      </c>
      <c r="B13" s="16" t="s">
        <v>30</v>
      </c>
      <c r="C13" s="10">
        <v>2008</v>
      </c>
      <c r="D13" s="43" t="s">
        <v>102</v>
      </c>
      <c r="E13" s="11" t="s">
        <v>10</v>
      </c>
      <c r="F13" s="12" t="s">
        <v>11</v>
      </c>
      <c r="G13" s="12" t="s">
        <v>31</v>
      </c>
      <c r="H13" s="14">
        <v>0</v>
      </c>
      <c r="I13" s="14">
        <v>9</v>
      </c>
      <c r="J13" s="14">
        <v>0</v>
      </c>
      <c r="K13" s="14">
        <v>0</v>
      </c>
      <c r="L13" s="14">
        <v>0</v>
      </c>
      <c r="M13" s="14">
        <v>9</v>
      </c>
      <c r="N13" s="15" t="s">
        <v>83</v>
      </c>
      <c r="O13" s="26">
        <v>10</v>
      </c>
    </row>
    <row r="14" spans="1:248" ht="20.100000000000001" customHeight="1">
      <c r="A14" s="26">
        <v>11</v>
      </c>
      <c r="B14" s="16" t="s">
        <v>32</v>
      </c>
      <c r="C14" s="10">
        <v>2008</v>
      </c>
      <c r="D14" s="43" t="s">
        <v>102</v>
      </c>
      <c r="E14" s="11" t="s">
        <v>10</v>
      </c>
      <c r="F14" s="12" t="s">
        <v>11</v>
      </c>
      <c r="G14" s="12" t="s">
        <v>33</v>
      </c>
      <c r="H14" s="14">
        <v>0</v>
      </c>
      <c r="I14" s="14">
        <v>9</v>
      </c>
      <c r="J14" s="14">
        <v>0</v>
      </c>
      <c r="K14" s="14">
        <v>0</v>
      </c>
      <c r="L14" s="14">
        <v>0</v>
      </c>
      <c r="M14" s="14">
        <v>9</v>
      </c>
      <c r="N14" s="15" t="s">
        <v>82</v>
      </c>
      <c r="O14" s="26">
        <v>11</v>
      </c>
    </row>
    <row r="15" spans="1:248" ht="20.100000000000001" customHeight="1">
      <c r="A15" s="26">
        <v>12</v>
      </c>
      <c r="B15" s="16" t="s">
        <v>34</v>
      </c>
      <c r="C15" s="10">
        <v>2011</v>
      </c>
      <c r="D15" s="43" t="s">
        <v>102</v>
      </c>
      <c r="E15" s="11" t="s">
        <v>10</v>
      </c>
      <c r="F15" s="12" t="s">
        <v>22</v>
      </c>
      <c r="G15" s="12" t="s">
        <v>35</v>
      </c>
      <c r="H15" s="14">
        <v>0</v>
      </c>
      <c r="I15" s="14">
        <v>0</v>
      </c>
      <c r="J15" s="14">
        <v>9</v>
      </c>
      <c r="K15" s="14">
        <v>0</v>
      </c>
      <c r="L15" s="14">
        <v>0</v>
      </c>
      <c r="M15" s="14">
        <v>9</v>
      </c>
      <c r="N15" s="15" t="s">
        <v>85</v>
      </c>
      <c r="O15" s="26">
        <v>12</v>
      </c>
    </row>
    <row r="16" spans="1:248" ht="20.100000000000001" customHeight="1">
      <c r="A16" s="26">
        <v>13</v>
      </c>
      <c r="B16" s="16" t="s">
        <v>36</v>
      </c>
      <c r="C16" s="10">
        <v>2011</v>
      </c>
      <c r="D16" s="43" t="s">
        <v>102</v>
      </c>
      <c r="E16" s="11" t="s">
        <v>10</v>
      </c>
      <c r="F16" s="12" t="s">
        <v>22</v>
      </c>
      <c r="G16" s="12" t="s">
        <v>23</v>
      </c>
      <c r="H16" s="14">
        <v>0</v>
      </c>
      <c r="I16" s="14">
        <v>9</v>
      </c>
      <c r="J16" s="14">
        <v>0</v>
      </c>
      <c r="K16" s="14">
        <v>0</v>
      </c>
      <c r="L16" s="14">
        <v>0</v>
      </c>
      <c r="M16" s="14">
        <v>9</v>
      </c>
      <c r="N16" s="15" t="s">
        <v>85</v>
      </c>
      <c r="O16" s="26">
        <v>13</v>
      </c>
    </row>
    <row r="17" spans="1:248" ht="20.100000000000001" customHeight="1">
      <c r="A17" s="26">
        <v>14</v>
      </c>
      <c r="B17" s="16" t="s">
        <v>37</v>
      </c>
      <c r="C17" s="10">
        <v>2008</v>
      </c>
      <c r="D17" s="43" t="s">
        <v>102</v>
      </c>
      <c r="E17" s="11" t="s">
        <v>10</v>
      </c>
      <c r="F17" s="12" t="s">
        <v>11</v>
      </c>
      <c r="G17" s="12" t="s">
        <v>38</v>
      </c>
      <c r="H17" s="14">
        <v>0</v>
      </c>
      <c r="I17" s="14">
        <v>9</v>
      </c>
      <c r="J17" s="14">
        <v>0</v>
      </c>
      <c r="K17" s="14">
        <v>0</v>
      </c>
      <c r="L17" s="14">
        <v>0</v>
      </c>
      <c r="M17" s="14">
        <v>9</v>
      </c>
      <c r="N17" s="15" t="s">
        <v>83</v>
      </c>
      <c r="O17" s="26">
        <v>14</v>
      </c>
    </row>
    <row r="18" spans="1:248" ht="20.100000000000001" customHeight="1">
      <c r="A18" s="26">
        <v>15</v>
      </c>
      <c r="B18" s="16" t="s">
        <v>39</v>
      </c>
      <c r="C18" s="10">
        <v>2010</v>
      </c>
      <c r="D18" s="43" t="s">
        <v>102</v>
      </c>
      <c r="E18" s="11" t="s">
        <v>10</v>
      </c>
      <c r="F18" s="12" t="s">
        <v>11</v>
      </c>
      <c r="G18" s="12" t="s">
        <v>40</v>
      </c>
      <c r="H18" s="14">
        <v>0</v>
      </c>
      <c r="I18" s="14">
        <v>0</v>
      </c>
      <c r="J18" s="14">
        <v>8</v>
      </c>
      <c r="K18" s="14">
        <v>0</v>
      </c>
      <c r="L18" s="14">
        <v>0</v>
      </c>
      <c r="M18" s="14">
        <v>8</v>
      </c>
      <c r="N18" s="15" t="s">
        <v>84</v>
      </c>
      <c r="O18" s="26">
        <v>15</v>
      </c>
    </row>
    <row r="19" spans="1:248" ht="20.100000000000001" customHeight="1">
      <c r="A19" s="26">
        <v>16</v>
      </c>
      <c r="B19" s="16" t="s">
        <v>41</v>
      </c>
      <c r="C19" s="10">
        <v>2008</v>
      </c>
      <c r="D19" s="43" t="s">
        <v>102</v>
      </c>
      <c r="E19" s="11" t="s">
        <v>10</v>
      </c>
      <c r="F19" s="12" t="s">
        <v>11</v>
      </c>
      <c r="G19" s="12" t="s">
        <v>42</v>
      </c>
      <c r="H19" s="14">
        <v>0</v>
      </c>
      <c r="I19" s="14">
        <v>8</v>
      </c>
      <c r="J19" s="14">
        <v>0</v>
      </c>
      <c r="K19" s="14">
        <v>0</v>
      </c>
      <c r="L19" s="14">
        <v>0</v>
      </c>
      <c r="M19" s="14">
        <v>8</v>
      </c>
      <c r="N19" s="15" t="s">
        <v>82</v>
      </c>
      <c r="O19" s="26">
        <v>16</v>
      </c>
    </row>
    <row r="20" spans="1:248" ht="20.100000000000001" customHeight="1">
      <c r="A20" s="26">
        <v>17</v>
      </c>
      <c r="B20" s="16" t="s">
        <v>43</v>
      </c>
      <c r="C20" s="10">
        <v>2010</v>
      </c>
      <c r="D20" s="43" t="s">
        <v>102</v>
      </c>
      <c r="E20" s="11" t="s">
        <v>10</v>
      </c>
      <c r="F20" s="12" t="s">
        <v>11</v>
      </c>
      <c r="G20" s="12" t="s">
        <v>44</v>
      </c>
      <c r="H20" s="14">
        <v>0</v>
      </c>
      <c r="I20" s="14">
        <v>0</v>
      </c>
      <c r="J20" s="14">
        <v>8</v>
      </c>
      <c r="K20" s="14">
        <v>0</v>
      </c>
      <c r="L20" s="14">
        <v>0</v>
      </c>
      <c r="M20" s="14">
        <v>8</v>
      </c>
      <c r="N20" s="15" t="s">
        <v>84</v>
      </c>
      <c r="O20" s="26">
        <v>17</v>
      </c>
    </row>
    <row r="21" spans="1:248" ht="20.100000000000001" customHeight="1">
      <c r="A21" s="26">
        <v>18</v>
      </c>
      <c r="B21" s="16" t="s">
        <v>45</v>
      </c>
      <c r="C21" s="10">
        <v>2010</v>
      </c>
      <c r="D21" s="43" t="s">
        <v>102</v>
      </c>
      <c r="E21" s="11" t="s">
        <v>10</v>
      </c>
      <c r="F21" s="12" t="s">
        <v>11</v>
      </c>
      <c r="G21" s="12" t="s">
        <v>46</v>
      </c>
      <c r="H21" s="14">
        <v>0</v>
      </c>
      <c r="I21" s="14">
        <v>0</v>
      </c>
      <c r="J21" s="14">
        <v>7</v>
      </c>
      <c r="K21" s="14">
        <v>0</v>
      </c>
      <c r="L21" s="14">
        <v>0</v>
      </c>
      <c r="M21" s="14">
        <v>7</v>
      </c>
      <c r="N21" s="15" t="s">
        <v>86</v>
      </c>
      <c r="O21" s="26">
        <v>18</v>
      </c>
    </row>
    <row r="22" spans="1:248" ht="20.100000000000001" customHeight="1">
      <c r="A22" s="26">
        <v>19</v>
      </c>
      <c r="B22" s="16" t="s">
        <v>47</v>
      </c>
      <c r="C22" s="10">
        <v>2010</v>
      </c>
      <c r="D22" s="43" t="s">
        <v>102</v>
      </c>
      <c r="E22" s="11" t="s">
        <v>10</v>
      </c>
      <c r="F22" s="12" t="s">
        <v>11</v>
      </c>
      <c r="G22" s="12" t="s">
        <v>48</v>
      </c>
      <c r="H22" s="14">
        <v>0</v>
      </c>
      <c r="I22" s="14">
        <v>0</v>
      </c>
      <c r="J22" s="14">
        <v>7</v>
      </c>
      <c r="K22" s="14">
        <v>0</v>
      </c>
      <c r="L22" s="14">
        <v>0</v>
      </c>
      <c r="M22" s="14">
        <v>7</v>
      </c>
      <c r="N22" s="15" t="s">
        <v>84</v>
      </c>
      <c r="O22" s="26">
        <v>19</v>
      </c>
    </row>
    <row r="23" spans="1:248" ht="20.100000000000001" customHeight="1">
      <c r="A23" s="26">
        <v>20</v>
      </c>
      <c r="B23" s="16" t="s">
        <v>49</v>
      </c>
      <c r="C23" s="10">
        <v>2010</v>
      </c>
      <c r="D23" s="43" t="s">
        <v>102</v>
      </c>
      <c r="E23" s="11" t="s">
        <v>10</v>
      </c>
      <c r="F23" s="12" t="s">
        <v>11</v>
      </c>
      <c r="G23" s="12" t="s">
        <v>40</v>
      </c>
      <c r="H23" s="14">
        <v>0</v>
      </c>
      <c r="I23" s="14">
        <v>0</v>
      </c>
      <c r="J23" s="14">
        <v>6</v>
      </c>
      <c r="K23" s="14">
        <v>0</v>
      </c>
      <c r="L23" s="14">
        <v>0</v>
      </c>
      <c r="M23" s="14">
        <v>6</v>
      </c>
      <c r="N23" s="15" t="s">
        <v>84</v>
      </c>
      <c r="O23" s="26">
        <v>20</v>
      </c>
    </row>
    <row r="24" spans="1:248" ht="20.100000000000001" customHeight="1">
      <c r="A24" s="26">
        <v>21</v>
      </c>
      <c r="B24" s="16" t="s">
        <v>50</v>
      </c>
      <c r="C24" s="10">
        <v>2007</v>
      </c>
      <c r="D24" s="43" t="s">
        <v>103</v>
      </c>
      <c r="E24" s="11" t="s">
        <v>10</v>
      </c>
      <c r="F24" s="12" t="s">
        <v>11</v>
      </c>
      <c r="G24" s="12" t="s">
        <v>31</v>
      </c>
      <c r="H24" s="14">
        <v>0</v>
      </c>
      <c r="I24" s="14">
        <v>0</v>
      </c>
      <c r="J24" s="14">
        <v>0</v>
      </c>
      <c r="K24" s="14">
        <v>0</v>
      </c>
      <c r="L24" s="14">
        <v>6</v>
      </c>
      <c r="M24" s="14">
        <v>6</v>
      </c>
      <c r="N24" s="15" t="s">
        <v>87</v>
      </c>
      <c r="O24" s="26">
        <v>21</v>
      </c>
    </row>
    <row r="25" spans="1:248" ht="20.100000000000001" customHeight="1">
      <c r="A25" s="26">
        <v>22</v>
      </c>
      <c r="B25" s="16" t="s">
        <v>51</v>
      </c>
      <c r="C25" s="10">
        <v>2003</v>
      </c>
      <c r="D25" s="43" t="s">
        <v>104</v>
      </c>
      <c r="E25" s="11" t="s">
        <v>10</v>
      </c>
      <c r="F25" s="12" t="s">
        <v>52</v>
      </c>
      <c r="G25" s="12" t="s">
        <v>38</v>
      </c>
      <c r="H25" s="14">
        <v>5</v>
      </c>
      <c r="I25" s="14">
        <v>0</v>
      </c>
      <c r="J25" s="14">
        <v>0</v>
      </c>
      <c r="K25" s="14">
        <v>0</v>
      </c>
      <c r="L25" s="14">
        <v>0</v>
      </c>
      <c r="M25" s="14">
        <v>5</v>
      </c>
      <c r="N25" s="15" t="s">
        <v>88</v>
      </c>
      <c r="O25" s="26">
        <v>22</v>
      </c>
    </row>
    <row r="26" spans="1:248" ht="20.100000000000001" customHeight="1">
      <c r="A26" s="26">
        <v>23</v>
      </c>
      <c r="B26" s="16" t="s">
        <v>53</v>
      </c>
      <c r="C26" s="10">
        <v>2003</v>
      </c>
      <c r="D26" s="43" t="s">
        <v>104</v>
      </c>
      <c r="E26" s="11" t="s">
        <v>10</v>
      </c>
      <c r="F26" s="12" t="s">
        <v>11</v>
      </c>
      <c r="G26" s="12" t="s">
        <v>54</v>
      </c>
      <c r="H26" s="14">
        <v>5</v>
      </c>
      <c r="I26" s="14">
        <v>0</v>
      </c>
      <c r="J26" s="14">
        <v>0</v>
      </c>
      <c r="K26" s="14">
        <v>0</v>
      </c>
      <c r="L26" s="14">
        <v>0</v>
      </c>
      <c r="M26" s="14">
        <v>5</v>
      </c>
      <c r="N26" s="15" t="s">
        <v>88</v>
      </c>
      <c r="O26" s="26">
        <v>23</v>
      </c>
    </row>
    <row r="27" spans="1:248" ht="20.100000000000001" customHeight="1">
      <c r="A27" s="26">
        <v>24</v>
      </c>
      <c r="B27" s="16" t="s">
        <v>55</v>
      </c>
      <c r="C27" s="10">
        <v>2008</v>
      </c>
      <c r="D27" s="43" t="s">
        <v>103</v>
      </c>
      <c r="E27" s="11" t="s">
        <v>10</v>
      </c>
      <c r="F27" s="12" t="s">
        <v>11</v>
      </c>
      <c r="G27" s="12" t="s">
        <v>38</v>
      </c>
      <c r="H27" s="14">
        <v>0</v>
      </c>
      <c r="I27" s="14">
        <v>0</v>
      </c>
      <c r="J27" s="14">
        <v>0</v>
      </c>
      <c r="K27" s="14">
        <v>0</v>
      </c>
      <c r="L27" s="14">
        <v>4</v>
      </c>
      <c r="M27" s="14">
        <v>4</v>
      </c>
      <c r="N27" s="15" t="s">
        <v>87</v>
      </c>
      <c r="O27" s="26">
        <v>24</v>
      </c>
    </row>
    <row r="28" spans="1:248" ht="20.100000000000001" customHeight="1">
      <c r="A28" s="26">
        <v>25</v>
      </c>
      <c r="B28" s="16" t="s">
        <v>58</v>
      </c>
      <c r="C28" s="10">
        <v>2007</v>
      </c>
      <c r="D28" s="43" t="s">
        <v>103</v>
      </c>
      <c r="E28" s="11" t="s">
        <v>10</v>
      </c>
      <c r="F28" s="12" t="s">
        <v>11</v>
      </c>
      <c r="G28" s="12" t="s">
        <v>59</v>
      </c>
      <c r="H28" s="14">
        <v>0</v>
      </c>
      <c r="I28" s="14">
        <v>0</v>
      </c>
      <c r="J28" s="14">
        <v>0</v>
      </c>
      <c r="K28" s="14">
        <v>0</v>
      </c>
      <c r="L28" s="14">
        <v>4</v>
      </c>
      <c r="M28" s="14">
        <v>4</v>
      </c>
      <c r="N28" s="15" t="s">
        <v>87</v>
      </c>
      <c r="O28" s="26">
        <v>25</v>
      </c>
    </row>
    <row r="29" spans="1:248" ht="20.100000000000001" customHeight="1">
      <c r="A29" s="26">
        <v>26</v>
      </c>
      <c r="B29" s="16" t="s">
        <v>60</v>
      </c>
      <c r="C29" s="10">
        <v>2003</v>
      </c>
      <c r="D29" s="43" t="s">
        <v>104</v>
      </c>
      <c r="E29" s="11" t="s">
        <v>10</v>
      </c>
      <c r="F29" s="12" t="s">
        <v>11</v>
      </c>
      <c r="G29" s="13">
        <v>101</v>
      </c>
      <c r="H29" s="14">
        <v>0</v>
      </c>
      <c r="I29" s="14">
        <v>0</v>
      </c>
      <c r="J29" s="14">
        <v>0</v>
      </c>
      <c r="K29" s="14">
        <v>1</v>
      </c>
      <c r="L29" s="14">
        <v>0</v>
      </c>
      <c r="M29" s="14">
        <v>1</v>
      </c>
      <c r="N29" s="15" t="s">
        <v>89</v>
      </c>
      <c r="O29" s="26">
        <v>26</v>
      </c>
    </row>
    <row r="30" spans="1:248" s="25" customFormat="1" ht="20.100000000000001" customHeight="1">
      <c r="A30" s="27">
        <v>27</v>
      </c>
      <c r="B30" s="18" t="s">
        <v>61</v>
      </c>
      <c r="C30" s="19">
        <v>1965</v>
      </c>
      <c r="D30" s="44" t="s">
        <v>102</v>
      </c>
      <c r="E30" s="20" t="s">
        <v>10</v>
      </c>
      <c r="F30" s="21" t="s">
        <v>11</v>
      </c>
      <c r="G30" s="21" t="s">
        <v>62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 t="s">
        <v>90</v>
      </c>
      <c r="O30" s="27">
        <v>27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</row>
    <row r="31" spans="1:248" s="25" customFormat="1" ht="20.100000000000001" customHeight="1">
      <c r="A31" s="27">
        <v>28</v>
      </c>
      <c r="B31" s="18" t="s">
        <v>63</v>
      </c>
      <c r="C31" s="19">
        <v>2010</v>
      </c>
      <c r="D31" s="44" t="s">
        <v>102</v>
      </c>
      <c r="E31" s="20" t="s">
        <v>10</v>
      </c>
      <c r="F31" s="21" t="s">
        <v>11</v>
      </c>
      <c r="G31" s="21" t="s">
        <v>42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 t="s">
        <v>90</v>
      </c>
      <c r="O31" s="27">
        <v>28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</row>
    <row r="32" spans="1:248" s="25" customFormat="1" ht="20.100000000000001" customHeight="1">
      <c r="A32" s="27">
        <v>29</v>
      </c>
      <c r="B32" s="18" t="s">
        <v>64</v>
      </c>
      <c r="C32" s="19">
        <v>2007</v>
      </c>
      <c r="D32" s="44" t="s">
        <v>90</v>
      </c>
      <c r="E32" s="20" t="s">
        <v>10</v>
      </c>
      <c r="F32" s="21" t="s">
        <v>11</v>
      </c>
      <c r="G32" s="21" t="s">
        <v>65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 t="s">
        <v>90</v>
      </c>
      <c r="O32" s="27">
        <v>29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</row>
    <row r="33" spans="1:248" s="25" customFormat="1" ht="20.100000000000001" customHeight="1">
      <c r="A33" s="27">
        <v>30</v>
      </c>
      <c r="B33" s="18" t="s">
        <v>66</v>
      </c>
      <c r="C33" s="19">
        <v>2011</v>
      </c>
      <c r="D33" s="44" t="s">
        <v>102</v>
      </c>
      <c r="E33" s="20" t="s">
        <v>10</v>
      </c>
      <c r="F33" s="21" t="s">
        <v>11</v>
      </c>
      <c r="G33" s="21" t="s">
        <v>67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 t="s">
        <v>90</v>
      </c>
      <c r="O33" s="27">
        <v>30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</row>
    <row r="34" spans="1:248" s="25" customFormat="1" ht="20.100000000000001" customHeight="1">
      <c r="A34" s="27">
        <v>31</v>
      </c>
      <c r="B34" s="18" t="s">
        <v>68</v>
      </c>
      <c r="C34" s="19">
        <v>1975</v>
      </c>
      <c r="D34" s="44" t="s">
        <v>102</v>
      </c>
      <c r="E34" s="20" t="s">
        <v>10</v>
      </c>
      <c r="F34" s="21" t="s">
        <v>11</v>
      </c>
      <c r="G34" s="21" t="s">
        <v>65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 t="s">
        <v>90</v>
      </c>
      <c r="O34" s="27">
        <v>31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</row>
    <row r="35" spans="1:248" s="25" customFormat="1" ht="20.100000000000001" customHeight="1">
      <c r="A35" s="27">
        <v>32</v>
      </c>
      <c r="B35" s="18" t="s">
        <v>69</v>
      </c>
      <c r="C35" s="19">
        <v>2010</v>
      </c>
      <c r="D35" s="44" t="s">
        <v>102</v>
      </c>
      <c r="E35" s="20" t="s">
        <v>10</v>
      </c>
      <c r="F35" s="21" t="s">
        <v>11</v>
      </c>
      <c r="G35" s="21" t="s">
        <v>17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 t="s">
        <v>90</v>
      </c>
      <c r="O35" s="27">
        <v>32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</row>
    <row r="36" spans="1:248" s="25" customFormat="1" ht="20.100000000000001" customHeight="1">
      <c r="A36" s="27">
        <v>33</v>
      </c>
      <c r="B36" s="18" t="s">
        <v>70</v>
      </c>
      <c r="C36" s="19">
        <v>2010</v>
      </c>
      <c r="D36" s="44" t="s">
        <v>102</v>
      </c>
      <c r="E36" s="20" t="s">
        <v>10</v>
      </c>
      <c r="F36" s="21" t="s">
        <v>11</v>
      </c>
      <c r="G36" s="21" t="s">
        <v>71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 t="s">
        <v>90</v>
      </c>
      <c r="O36" s="27">
        <v>33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</row>
    <row r="37" spans="1:248" s="25" customFormat="1" ht="20.100000000000001" customHeight="1">
      <c r="A37" s="27">
        <v>34</v>
      </c>
      <c r="B37" s="18" t="s">
        <v>72</v>
      </c>
      <c r="C37" s="19">
        <v>2009</v>
      </c>
      <c r="D37" s="44" t="s">
        <v>102</v>
      </c>
      <c r="E37" s="20" t="s">
        <v>10</v>
      </c>
      <c r="F37" s="21" t="s">
        <v>56</v>
      </c>
      <c r="G37" s="21" t="s">
        <v>35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 t="s">
        <v>90</v>
      </c>
      <c r="O37" s="27">
        <v>34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</row>
    <row r="38" spans="1:248" s="25" customFormat="1" ht="20.100000000000001" customHeight="1">
      <c r="A38" s="27">
        <v>35</v>
      </c>
      <c r="B38" s="18" t="s">
        <v>73</v>
      </c>
      <c r="C38" s="19">
        <v>2008</v>
      </c>
      <c r="D38" s="44" t="s">
        <v>102</v>
      </c>
      <c r="E38" s="20" t="s">
        <v>10</v>
      </c>
      <c r="F38" s="21" t="s">
        <v>57</v>
      </c>
      <c r="G38" s="21" t="s">
        <v>35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 t="s">
        <v>90</v>
      </c>
      <c r="O38" s="27">
        <v>35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</row>
    <row r="39" spans="1:248" s="25" customFormat="1" ht="20.100000000000001" customHeight="1">
      <c r="A39" s="27">
        <v>36</v>
      </c>
      <c r="B39" s="18" t="s">
        <v>74</v>
      </c>
      <c r="C39" s="19">
        <v>2004</v>
      </c>
      <c r="D39" s="44" t="s">
        <v>104</v>
      </c>
      <c r="E39" s="20" t="s">
        <v>10</v>
      </c>
      <c r="F39" s="21" t="s">
        <v>11</v>
      </c>
      <c r="G39" s="21" t="s">
        <v>44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 t="s">
        <v>90</v>
      </c>
      <c r="O39" s="27">
        <v>36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</row>
    <row r="40" spans="1:248" s="25" customFormat="1" ht="20.100000000000001" customHeight="1">
      <c r="A40" s="27">
        <v>37</v>
      </c>
      <c r="B40" s="18" t="s">
        <v>75</v>
      </c>
      <c r="C40" s="19">
        <v>2012</v>
      </c>
      <c r="D40" s="44" t="s">
        <v>102</v>
      </c>
      <c r="E40" s="20" t="s">
        <v>10</v>
      </c>
      <c r="F40" s="21" t="s">
        <v>26</v>
      </c>
      <c r="G40" s="21" t="s">
        <v>38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 t="s">
        <v>90</v>
      </c>
      <c r="O40" s="27">
        <v>37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</row>
    <row r="41" spans="1:248" s="25" customFormat="1" ht="20.100000000000001" customHeight="1">
      <c r="A41" s="27">
        <v>38</v>
      </c>
      <c r="B41" s="18" t="s">
        <v>76</v>
      </c>
      <c r="C41" s="19">
        <v>2008</v>
      </c>
      <c r="D41" s="44" t="s">
        <v>102</v>
      </c>
      <c r="E41" s="20" t="s">
        <v>10</v>
      </c>
      <c r="F41" s="21" t="s">
        <v>11</v>
      </c>
      <c r="G41" s="21" t="s">
        <v>62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 t="s">
        <v>90</v>
      </c>
      <c r="O41" s="27">
        <v>38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</row>
    <row r="42" spans="1:248" ht="15.75" customHeight="1"/>
    <row r="43" spans="1:248" ht="15.75" customHeight="1">
      <c r="A43" s="55" t="s">
        <v>91</v>
      </c>
      <c r="B43" s="55"/>
      <c r="C43" s="28">
        <f>COUNTA(A4:A41)</f>
        <v>38</v>
      </c>
      <c r="D43" s="45"/>
      <c r="E43" s="55" t="s">
        <v>92</v>
      </c>
      <c r="F43" s="55"/>
      <c r="G43" s="55"/>
      <c r="H43" s="28">
        <f>COUNTA(H3:L3)</f>
        <v>5</v>
      </c>
      <c r="I43" s="29"/>
      <c r="J43" s="47" t="s">
        <v>105</v>
      </c>
      <c r="K43" s="29"/>
      <c r="L43" s="47" t="s">
        <v>106</v>
      </c>
      <c r="M43" s="29"/>
      <c r="N43" s="47" t="s">
        <v>107</v>
      </c>
      <c r="O43" s="48"/>
    </row>
    <row r="44" spans="1:248" ht="15.75" customHeight="1">
      <c r="A44" s="54" t="s">
        <v>93</v>
      </c>
      <c r="B44" s="54"/>
      <c r="C44" s="28">
        <f>COUNTA(A4:A29)</f>
        <v>26</v>
      </c>
      <c r="D44" s="45"/>
      <c r="E44" s="55" t="s">
        <v>94</v>
      </c>
      <c r="F44" s="55"/>
      <c r="G44" s="55"/>
      <c r="H44" s="30">
        <f>SUM(H4:L29)</f>
        <v>221</v>
      </c>
      <c r="I44" s="29"/>
      <c r="J44" s="50" t="s">
        <v>108</v>
      </c>
      <c r="K44" s="30">
        <f>COUNTIF(D4:D41,"1-4")</f>
        <v>30</v>
      </c>
      <c r="L44" s="49" t="s">
        <v>108</v>
      </c>
      <c r="M44" s="30">
        <f>COUNTIF(D4:D41,"5-7")</f>
        <v>3</v>
      </c>
      <c r="N44" s="50" t="s">
        <v>108</v>
      </c>
      <c r="O44" s="30">
        <f>COUNTIF(D4:D41,"8-9")</f>
        <v>4</v>
      </c>
    </row>
    <row r="45" spans="1:248" ht="15.75" customHeight="1">
      <c r="A45" s="31"/>
      <c r="B45" s="32"/>
      <c r="C45" s="33"/>
      <c r="D45" s="31"/>
      <c r="E45" s="55" t="s">
        <v>95</v>
      </c>
      <c r="F45" s="55"/>
      <c r="G45" s="55"/>
      <c r="H45" s="34">
        <f>COUNTIF(H4:L29,10)</f>
        <v>7</v>
      </c>
      <c r="I45" s="35"/>
      <c r="J45" s="51" t="s">
        <v>109</v>
      </c>
      <c r="K45" s="30">
        <f>COUNTIF(D4:D29,"1-4")</f>
        <v>20</v>
      </c>
      <c r="L45" s="51" t="s">
        <v>109</v>
      </c>
      <c r="M45" s="30">
        <f>COUNTIF(D4:D29,"5-7")</f>
        <v>3</v>
      </c>
      <c r="N45" s="52" t="s">
        <v>109</v>
      </c>
      <c r="O45" s="30">
        <f>COUNTIF(D4:D29,"8-9")</f>
        <v>3</v>
      </c>
    </row>
    <row r="46" spans="1:248" ht="15.75" customHeight="1">
      <c r="A46" s="36"/>
      <c r="B46" s="37"/>
      <c r="C46" s="35"/>
      <c r="D46" s="36"/>
      <c r="E46" s="38"/>
      <c r="F46" s="35"/>
      <c r="G46" s="35"/>
      <c r="H46" s="35"/>
      <c r="I46" s="35"/>
    </row>
    <row r="47" spans="1:248" ht="15.75" customHeight="1">
      <c r="A47" s="39" t="s">
        <v>96</v>
      </c>
      <c r="B47" s="40"/>
      <c r="C47" s="41"/>
      <c r="D47" s="39"/>
      <c r="E47" s="41"/>
      <c r="F47" s="41"/>
      <c r="G47" s="41"/>
      <c r="H47" s="41"/>
      <c r="I47" s="41" t="s">
        <v>97</v>
      </c>
      <c r="L47" s="53" t="s">
        <v>110</v>
      </c>
      <c r="M47" s="41"/>
    </row>
    <row r="48" spans="1:248" ht="15.75" customHeight="1">
      <c r="A48" s="39"/>
      <c r="B48" s="40"/>
      <c r="C48" s="41"/>
      <c r="D48" s="39"/>
      <c r="E48" s="41"/>
      <c r="F48" s="41"/>
      <c r="G48" s="41"/>
      <c r="H48" s="41"/>
      <c r="I48" s="41"/>
      <c r="L48" s="49" t="s">
        <v>108</v>
      </c>
      <c r="M48" s="30">
        <f>COUNTIF(D4:D41,"10-11")</f>
        <v>0</v>
      </c>
    </row>
    <row r="49" spans="1:13" ht="15.75" customHeight="1">
      <c r="A49" s="39" t="s">
        <v>98</v>
      </c>
      <c r="B49" s="40"/>
      <c r="C49" s="41"/>
      <c r="D49" s="39"/>
      <c r="E49" s="41"/>
      <c r="F49" s="41"/>
      <c r="G49" s="41"/>
      <c r="H49" s="41"/>
      <c r="I49" s="41"/>
      <c r="L49" s="51" t="s">
        <v>109</v>
      </c>
      <c r="M49" s="30">
        <f>COUNTIF(D4:D29,"10-11")</f>
        <v>0</v>
      </c>
    </row>
    <row r="50" spans="1:13" ht="15.75" customHeight="1">
      <c r="A50" s="39" t="s">
        <v>99</v>
      </c>
      <c r="B50" s="40"/>
      <c r="C50" s="41"/>
      <c r="D50" s="39"/>
      <c r="E50" s="41"/>
      <c r="F50" s="41"/>
      <c r="G50" s="41"/>
      <c r="H50" s="41"/>
      <c r="I50" s="41" t="s">
        <v>100</v>
      </c>
    </row>
  </sheetData>
  <mergeCells count="6">
    <mergeCell ref="A44:B44"/>
    <mergeCell ref="E44:G44"/>
    <mergeCell ref="E45:G45"/>
    <mergeCell ref="A1:N1"/>
    <mergeCell ref="A43:B43"/>
    <mergeCell ref="E43:G43"/>
  </mergeCells>
  <pageMargins left="1" right="1" top="1" bottom="1" header="0.25" footer="0.25"/>
  <pageSetup scale="1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1 - report-spring2019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2019-05-23T13:57:03Z</cp:lastPrinted>
  <dcterms:modified xsi:type="dcterms:W3CDTF">2019-06-07T08:05:51Z</dcterms:modified>
</cp:coreProperties>
</file>