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905"/>
  </bookViews>
  <sheets>
    <sheet name="Лист 1 - report-winter2018-2019" sheetId="1" r:id="rId1"/>
  </sheets>
  <calcPr calcId="152511"/>
</workbook>
</file>

<file path=xl/calcChain.xml><?xml version="1.0" encoding="utf-8"?>
<calcChain xmlns="http://schemas.openxmlformats.org/spreadsheetml/2006/main">
  <c r="H52" i="1" l="1"/>
  <c r="N56" i="1" l="1"/>
  <c r="N55" i="1"/>
  <c r="P52" i="1"/>
  <c r="P51" i="1"/>
  <c r="N52" i="1"/>
  <c r="N51" i="1"/>
  <c r="L52" i="1"/>
  <c r="L51" i="1"/>
  <c r="H51" i="1" l="1"/>
  <c r="H50" i="1"/>
  <c r="C51" i="1"/>
  <c r="C50" i="1"/>
</calcChain>
</file>

<file path=xl/sharedStrings.xml><?xml version="1.0" encoding="utf-8"?>
<sst xmlns="http://schemas.openxmlformats.org/spreadsheetml/2006/main" count="307" uniqueCount="120">
  <si>
    <t>Имя</t>
  </si>
  <si>
    <t>Год</t>
  </si>
  <si>
    <t>Регион</t>
  </si>
  <si>
    <t>Город</t>
  </si>
  <si>
    <t>Школа</t>
  </si>
  <si>
    <t>Есть контакт!</t>
  </si>
  <si>
    <t>Дрожжи дикие и домашние. Как разбудить сладкоежку</t>
  </si>
  <si>
    <t>Научно-популярный лонгрид</t>
  </si>
  <si>
    <t>Суперспособности. Органы чувств и физические приборы</t>
  </si>
  <si>
    <t>Лаборатория геоботаники. Путешествие по ботаническому саду</t>
  </si>
  <si>
    <t>Жизнь растений</t>
  </si>
  <si>
    <t>Виклики [3]</t>
  </si>
  <si>
    <t>Ростовская область</t>
  </si>
  <si>
    <t>Ростов-на-Дону</t>
  </si>
  <si>
    <t>Гелеверов Павел Сергеевич</t>
  </si>
  <si>
    <t>Ростов на Дону</t>
  </si>
  <si>
    <t>Город Ростов-на-Дону</t>
  </si>
  <si>
    <t>Ростов-на-дону</t>
  </si>
  <si>
    <t>Бумагин Михаил Алексеевич</t>
  </si>
  <si>
    <t>МБОУ СОШ 101</t>
  </si>
  <si>
    <t>Вацик Дмитрий Вячеславович</t>
  </si>
  <si>
    <t>МБОУ школа 101</t>
  </si>
  <si>
    <t>Журкин Роман Сергеевич</t>
  </si>
  <si>
    <t>МБОУ " Школа № 101"</t>
  </si>
  <si>
    <t>Изюмский Николай Андреевич</t>
  </si>
  <si>
    <t>школа № 101</t>
  </si>
  <si>
    <t>Терентьева Майя Денисовна</t>
  </si>
  <si>
    <t>МБОУ школа №101</t>
  </si>
  <si>
    <t>Королева Кристина Юрьевна</t>
  </si>
  <si>
    <t>школа 101</t>
  </si>
  <si>
    <t>Назикян Эмиль Ардзивикович</t>
  </si>
  <si>
    <t>101 школа</t>
  </si>
  <si>
    <t>Полянская Екатерина Вадимовна</t>
  </si>
  <si>
    <t>МБОУ "Школа №101"</t>
  </si>
  <si>
    <t>Сайбель Артур Кинязович</t>
  </si>
  <si>
    <t>Ростов н\Д, школа №101, 2"А" класс</t>
  </si>
  <si>
    <t>Содикова Гулсанам Фуркатовна</t>
  </si>
  <si>
    <t>МБОУ школа№101</t>
  </si>
  <si>
    <t>Бондарева Маргарита Артемовна</t>
  </si>
  <si>
    <t>МБОУ 101</t>
  </si>
  <si>
    <t>Палкина Полина Александровна</t>
  </si>
  <si>
    <t>СОШ №101</t>
  </si>
  <si>
    <t>Эргашева Сабрина Давлатбековна</t>
  </si>
  <si>
    <t>МБОУ "школа№101"</t>
  </si>
  <si>
    <t>Дмитриева Мария Евгеньевна</t>
  </si>
  <si>
    <t>МБОУ Школа 101</t>
  </si>
  <si>
    <t>Карнута Дарья Ивановна</t>
  </si>
  <si>
    <t>Котова Елена Александровна</t>
  </si>
  <si>
    <t>Мисливец Павел Иванович</t>
  </si>
  <si>
    <t>Романец Богдан Алексеевич</t>
  </si>
  <si>
    <t>МБОУ"школа№101"</t>
  </si>
  <si>
    <t>северова надежда вячеславовна</t>
  </si>
  <si>
    <t>школа№101</t>
  </si>
  <si>
    <t>Богатырёва Дарья Михайловна</t>
  </si>
  <si>
    <t>Школа 101</t>
  </si>
  <si>
    <t>Мартиросян Эдуард Вигенович</t>
  </si>
  <si>
    <t>Школа № 101</t>
  </si>
  <si>
    <t>Пузанов Никита Сергеевич</t>
  </si>
  <si>
    <t>Дегтярёва Мария Андреевна</t>
  </si>
  <si>
    <t>Литерная Валерия Александровна</t>
  </si>
  <si>
    <t>Серяченко Елизавета Андреевна</t>
  </si>
  <si>
    <t>Матилян Анаит Арутюновна</t>
  </si>
  <si>
    <t>МБОУ СОШ №101</t>
  </si>
  <si>
    <t>Панарин Иван Александрович</t>
  </si>
  <si>
    <t>Пухов Михаил Владимирович</t>
  </si>
  <si>
    <t>Соколов Илья Евгеньевич</t>
  </si>
  <si>
    <t>Строменко Эдуард Сергеевич</t>
  </si>
  <si>
    <t>Учитель-куратор</t>
  </si>
  <si>
    <t>Сардарьянц С. Х.</t>
  </si>
  <si>
    <t>Ивахненко Т. А.</t>
  </si>
  <si>
    <t>Котова Е. А.</t>
  </si>
  <si>
    <t>Когут И. А.</t>
  </si>
  <si>
    <t>Прудникова Е. А.</t>
  </si>
  <si>
    <t>Асланян Е. А.</t>
  </si>
  <si>
    <t>Мирнов С. В.</t>
  </si>
  <si>
    <t>И. о. директора МБОУ "Школа №101" г. Ростова-на-Дону</t>
  </si>
  <si>
    <t>Координатор проекта "Школьная лига РОСНАНО"</t>
  </si>
  <si>
    <t>МБОУ "Школа №101" г. Ростова-на-Дону</t>
  </si>
  <si>
    <t>Т. Н. Полонская</t>
  </si>
  <si>
    <t>С. В. Мирнов</t>
  </si>
  <si>
    <t>№ п/п</t>
  </si>
  <si>
    <t>Барсукова Полина Данииловна</t>
  </si>
  <si>
    <t>МБОУ средняя школа №101</t>
  </si>
  <si>
    <t>Божков Алексей Сергеевич</t>
  </si>
  <si>
    <t>Ростов на дону</t>
  </si>
  <si>
    <t>Дикарева Ярослава Сергеевна</t>
  </si>
  <si>
    <t>МБОУ "Школа № 101"</t>
  </si>
  <si>
    <t>Калашникова Вера Викторовна</t>
  </si>
  <si>
    <t>Школа101</t>
  </si>
  <si>
    <t>растов-на-дону</t>
  </si>
  <si>
    <t>Когут Ирина Ивановна</t>
  </si>
  <si>
    <t>Мельник-Сорочинская Валерия Андреевна</t>
  </si>
  <si>
    <t>Михайлин Никита Олегович</t>
  </si>
  <si>
    <t>школа N101</t>
  </si>
  <si>
    <t>Опанасюк Иван Евгеньевич</t>
  </si>
  <si>
    <t>Тепоян Григорий Юрьевич</t>
  </si>
  <si>
    <t>Ростов- на- Дону</t>
  </si>
  <si>
    <t>Троценко Данил Денисович</t>
  </si>
  <si>
    <t>Тютюкина Мария Алексеевна</t>
  </si>
  <si>
    <t>Сош 101</t>
  </si>
  <si>
    <t>Тютюник Денис Викторович</t>
  </si>
  <si>
    <t>Яненко Софья Алексеевна</t>
  </si>
  <si>
    <t>-</t>
  </si>
  <si>
    <t>Итого</t>
  </si>
  <si>
    <t>Отчет об участии МБОУ "Школа №101" г. Ростова-на-Дону в зимней сессии 18-19 проекта "Школьная лига РОСНАНО - Школа на ладони"</t>
  </si>
  <si>
    <t>Кол-во зарегистрованных участников</t>
  </si>
  <si>
    <t>Кол-во конкурсных программ, по которым выполнялись работы</t>
  </si>
  <si>
    <t>Кол-во участников, выполнивших работу(ы)</t>
  </si>
  <si>
    <t>Общее кол-во баллов, набранных всеми участниками</t>
  </si>
  <si>
    <t>Кол-во работ с максимальным баллом</t>
  </si>
  <si>
    <t>1-4 классы</t>
  </si>
  <si>
    <t>5-7 классы</t>
  </si>
  <si>
    <t>8-9 классы</t>
  </si>
  <si>
    <t>зарегистрировалось</t>
  </si>
  <si>
    <t>выполнили работу(ы)</t>
  </si>
  <si>
    <t>10-11 классы</t>
  </si>
  <si>
    <t>Класс</t>
  </si>
  <si>
    <t>1-4</t>
  </si>
  <si>
    <t>5-7</t>
  </si>
  <si>
    <t>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</si>
</sst>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indexed="8"/>
      <name val="Helvetica Neue"/>
    </font>
    <font>
      <sz val="11"/>
      <color theme="1"/>
      <name val="Helvetica Neue"/>
      <family val="2"/>
      <charset val="204"/>
      <scheme val="minor"/>
    </font>
    <font>
      <b/>
      <sz val="10"/>
      <color indexed="8"/>
      <name val="Helvetica Neue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/>
  </cellStyleXfs>
  <cellXfs count="6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61"/>
  <sheetViews>
    <sheetView showGridLines="0" tabSelected="1" zoomScale="60" zoomScaleNormal="60" workbookViewId="0">
      <selection activeCell="E50" sqref="E50:G50"/>
    </sheetView>
  </sheetViews>
  <sheetFormatPr defaultColWidth="8.28515625" defaultRowHeight="19.899999999999999" customHeight="1"/>
  <cols>
    <col min="1" max="1" width="5.42578125" style="4" customWidth="1"/>
    <col min="2" max="2" width="49.140625" style="1" customWidth="1"/>
    <col min="3" max="3" width="6.7109375" style="1" customWidth="1"/>
    <col min="4" max="4" width="7.42578125" style="1" customWidth="1"/>
    <col min="5" max="5" width="21.7109375" style="1" customWidth="1"/>
    <col min="6" max="6" width="24.5703125" style="1" customWidth="1"/>
    <col min="7" max="7" width="39.85546875" style="1" customWidth="1"/>
    <col min="8" max="9" width="13.7109375" style="1" customWidth="1"/>
    <col min="10" max="10" width="15.140625" style="1" customWidth="1"/>
    <col min="11" max="11" width="21.5703125" style="1" customWidth="1"/>
    <col min="12" max="12" width="18.7109375" style="1" customWidth="1"/>
    <col min="13" max="13" width="15.5703125" style="1" customWidth="1"/>
    <col min="14" max="14" width="13.7109375" style="1" customWidth="1"/>
    <col min="15" max="15" width="17.140625" style="1" customWidth="1"/>
    <col min="16" max="16" width="19.5703125" style="1" customWidth="1"/>
    <col min="17" max="17" width="5.5703125" style="17" customWidth="1"/>
    <col min="18" max="40" width="8.28515625" style="23" customWidth="1"/>
    <col min="41" max="253" width="8.28515625" style="1" customWidth="1"/>
  </cols>
  <sheetData>
    <row r="1" spans="1:253" s="44" customFormat="1" ht="27.6" customHeight="1">
      <c r="A1" s="58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</row>
    <row r="2" spans="1:253" ht="27.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53" s="13" customFormat="1" ht="94.5">
      <c r="A3" s="10" t="s">
        <v>80</v>
      </c>
      <c r="B3" s="10" t="s">
        <v>0</v>
      </c>
      <c r="C3" s="10" t="s">
        <v>1</v>
      </c>
      <c r="D3" s="10" t="s">
        <v>116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1" t="s">
        <v>103</v>
      </c>
      <c r="P3" s="11" t="s">
        <v>67</v>
      </c>
      <c r="Q3" s="10" t="s">
        <v>80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3" customFormat="1" ht="20.100000000000001" customHeight="1">
      <c r="A4" s="11">
        <v>1</v>
      </c>
      <c r="B4" s="7" t="s">
        <v>14</v>
      </c>
      <c r="C4" s="14">
        <v>2008</v>
      </c>
      <c r="D4" s="15" t="s">
        <v>117</v>
      </c>
      <c r="E4" s="15" t="s">
        <v>12</v>
      </c>
      <c r="F4" s="15" t="s">
        <v>15</v>
      </c>
      <c r="G4" s="8">
        <v>101</v>
      </c>
      <c r="H4" s="8">
        <v>0</v>
      </c>
      <c r="I4" s="8">
        <v>0</v>
      </c>
      <c r="J4" s="8">
        <v>0</v>
      </c>
      <c r="K4" s="8">
        <v>7</v>
      </c>
      <c r="L4" s="8">
        <v>8</v>
      </c>
      <c r="M4" s="8">
        <v>0</v>
      </c>
      <c r="N4" s="8">
        <v>0</v>
      </c>
      <c r="O4" s="8">
        <v>15</v>
      </c>
      <c r="P4" s="8" t="s">
        <v>68</v>
      </c>
      <c r="Q4" s="11">
        <v>1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0.100000000000001" customHeight="1">
      <c r="A5" s="11">
        <v>2</v>
      </c>
      <c r="B5" s="7" t="s">
        <v>18</v>
      </c>
      <c r="C5" s="14">
        <v>2009</v>
      </c>
      <c r="D5" s="15" t="s">
        <v>117</v>
      </c>
      <c r="E5" s="15" t="s">
        <v>12</v>
      </c>
      <c r="F5" s="15" t="s">
        <v>17</v>
      </c>
      <c r="G5" s="15" t="s">
        <v>19</v>
      </c>
      <c r="H5" s="8">
        <v>0</v>
      </c>
      <c r="I5" s="8">
        <v>0</v>
      </c>
      <c r="J5" s="8">
        <v>0</v>
      </c>
      <c r="K5" s="8">
        <v>8</v>
      </c>
      <c r="L5" s="8">
        <v>0</v>
      </c>
      <c r="M5" s="8">
        <v>0</v>
      </c>
      <c r="N5" s="8">
        <v>0</v>
      </c>
      <c r="O5" s="8">
        <v>8</v>
      </c>
      <c r="P5" s="8" t="s">
        <v>69</v>
      </c>
      <c r="Q5" s="11">
        <v>2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20.100000000000001" customHeight="1">
      <c r="A6" s="11">
        <v>3</v>
      </c>
      <c r="B6" s="7" t="s">
        <v>20</v>
      </c>
      <c r="C6" s="14">
        <v>2009</v>
      </c>
      <c r="D6" s="15" t="s">
        <v>117</v>
      </c>
      <c r="E6" s="15" t="s">
        <v>12</v>
      </c>
      <c r="F6" s="15" t="s">
        <v>13</v>
      </c>
      <c r="G6" s="15" t="s">
        <v>21</v>
      </c>
      <c r="H6" s="8">
        <v>0</v>
      </c>
      <c r="I6" s="8">
        <v>0</v>
      </c>
      <c r="J6" s="8">
        <v>0</v>
      </c>
      <c r="K6" s="8">
        <v>8</v>
      </c>
      <c r="L6" s="8">
        <v>0</v>
      </c>
      <c r="M6" s="8">
        <v>0</v>
      </c>
      <c r="N6" s="8">
        <v>0</v>
      </c>
      <c r="O6" s="8">
        <v>8</v>
      </c>
      <c r="P6" s="8" t="s">
        <v>69</v>
      </c>
      <c r="Q6" s="11">
        <v>3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20.100000000000001" customHeight="1">
      <c r="A7" s="11">
        <v>4</v>
      </c>
      <c r="B7" s="7" t="s">
        <v>22</v>
      </c>
      <c r="C7" s="14">
        <v>2008</v>
      </c>
      <c r="D7" s="15" t="s">
        <v>117</v>
      </c>
      <c r="E7" s="15" t="s">
        <v>12</v>
      </c>
      <c r="F7" s="15" t="s">
        <v>13</v>
      </c>
      <c r="G7" s="15" t="s">
        <v>23</v>
      </c>
      <c r="H7" s="8">
        <v>0</v>
      </c>
      <c r="I7" s="8">
        <v>0</v>
      </c>
      <c r="J7" s="8">
        <v>0</v>
      </c>
      <c r="K7" s="8">
        <v>8</v>
      </c>
      <c r="L7" s="8">
        <v>0</v>
      </c>
      <c r="M7" s="8">
        <v>0</v>
      </c>
      <c r="N7" s="8">
        <v>0</v>
      </c>
      <c r="O7" s="8">
        <v>8</v>
      </c>
      <c r="P7" s="8" t="s">
        <v>70</v>
      </c>
      <c r="Q7" s="11">
        <v>4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20.100000000000001" customHeight="1">
      <c r="A8" s="11">
        <v>5</v>
      </c>
      <c r="B8" s="7" t="s">
        <v>24</v>
      </c>
      <c r="C8" s="14">
        <v>2008</v>
      </c>
      <c r="D8" s="15" t="s">
        <v>117</v>
      </c>
      <c r="E8" s="15" t="s">
        <v>12</v>
      </c>
      <c r="F8" s="15" t="s">
        <v>13</v>
      </c>
      <c r="G8" s="15" t="s">
        <v>25</v>
      </c>
      <c r="H8" s="8">
        <v>0</v>
      </c>
      <c r="I8" s="8">
        <v>0</v>
      </c>
      <c r="J8" s="8">
        <v>0</v>
      </c>
      <c r="K8" s="8">
        <v>8</v>
      </c>
      <c r="L8" s="8">
        <v>0</v>
      </c>
      <c r="M8" s="8">
        <v>0</v>
      </c>
      <c r="N8" s="8">
        <v>0</v>
      </c>
      <c r="O8" s="8">
        <v>8</v>
      </c>
      <c r="P8" s="8" t="s">
        <v>68</v>
      </c>
      <c r="Q8" s="11">
        <v>5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20.100000000000001" customHeight="1">
      <c r="A9" s="11">
        <v>6</v>
      </c>
      <c r="B9" s="7" t="s">
        <v>26</v>
      </c>
      <c r="C9" s="14">
        <v>2008</v>
      </c>
      <c r="D9" s="15" t="s">
        <v>117</v>
      </c>
      <c r="E9" s="15" t="s">
        <v>12</v>
      </c>
      <c r="F9" s="15" t="s">
        <v>13</v>
      </c>
      <c r="G9" s="15" t="s">
        <v>27</v>
      </c>
      <c r="H9" s="8">
        <v>0</v>
      </c>
      <c r="I9" s="8">
        <v>0</v>
      </c>
      <c r="J9" s="8">
        <v>0</v>
      </c>
      <c r="K9" s="8">
        <v>8</v>
      </c>
      <c r="L9" s="8">
        <v>0</v>
      </c>
      <c r="M9" s="8">
        <v>0</v>
      </c>
      <c r="N9" s="8">
        <v>0</v>
      </c>
      <c r="O9" s="8">
        <v>8</v>
      </c>
      <c r="P9" s="8" t="s">
        <v>70</v>
      </c>
      <c r="Q9" s="11">
        <v>6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20.100000000000001" customHeight="1">
      <c r="A10" s="11">
        <v>7</v>
      </c>
      <c r="B10" s="7" t="s">
        <v>28</v>
      </c>
      <c r="C10" s="14">
        <v>2009</v>
      </c>
      <c r="D10" s="15" t="s">
        <v>117</v>
      </c>
      <c r="E10" s="15" t="s">
        <v>12</v>
      </c>
      <c r="F10" s="15" t="s">
        <v>13</v>
      </c>
      <c r="G10" s="15" t="s">
        <v>29</v>
      </c>
      <c r="H10" s="8">
        <v>0</v>
      </c>
      <c r="I10" s="8">
        <v>0</v>
      </c>
      <c r="J10" s="8">
        <v>0</v>
      </c>
      <c r="K10" s="8">
        <v>0</v>
      </c>
      <c r="L10" s="8">
        <v>6</v>
      </c>
      <c r="M10" s="8">
        <v>0</v>
      </c>
      <c r="N10" s="8">
        <v>1</v>
      </c>
      <c r="O10" s="8">
        <v>7</v>
      </c>
      <c r="P10" s="8" t="s">
        <v>71</v>
      </c>
      <c r="Q10" s="11">
        <v>7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20.100000000000001" customHeight="1">
      <c r="A11" s="11">
        <v>8</v>
      </c>
      <c r="B11" s="7" t="s">
        <v>30</v>
      </c>
      <c r="C11" s="14">
        <v>2007</v>
      </c>
      <c r="D11" s="15" t="s">
        <v>118</v>
      </c>
      <c r="E11" s="15" t="s">
        <v>12</v>
      </c>
      <c r="F11" s="15" t="s">
        <v>15</v>
      </c>
      <c r="G11" s="15" t="s">
        <v>31</v>
      </c>
      <c r="H11" s="8">
        <v>0</v>
      </c>
      <c r="I11" s="8">
        <v>7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7</v>
      </c>
      <c r="P11" s="8" t="s">
        <v>72</v>
      </c>
      <c r="Q11" s="11">
        <v>8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20.100000000000001" customHeight="1">
      <c r="A12" s="11">
        <v>9</v>
      </c>
      <c r="B12" s="7" t="s">
        <v>32</v>
      </c>
      <c r="C12" s="14">
        <v>2008</v>
      </c>
      <c r="D12" s="15" t="s">
        <v>117</v>
      </c>
      <c r="E12" s="15" t="s">
        <v>12</v>
      </c>
      <c r="F12" s="15" t="s">
        <v>13</v>
      </c>
      <c r="G12" s="15" t="s">
        <v>33</v>
      </c>
      <c r="H12" s="8">
        <v>0</v>
      </c>
      <c r="I12" s="8">
        <v>0</v>
      </c>
      <c r="J12" s="8">
        <v>0</v>
      </c>
      <c r="K12" s="8">
        <v>7</v>
      </c>
      <c r="L12" s="8">
        <v>0</v>
      </c>
      <c r="M12" s="8">
        <v>0</v>
      </c>
      <c r="N12" s="8">
        <v>0</v>
      </c>
      <c r="O12" s="8">
        <v>7</v>
      </c>
      <c r="P12" s="8" t="s">
        <v>71</v>
      </c>
      <c r="Q12" s="11">
        <v>9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20.100000000000001" customHeight="1">
      <c r="A13" s="11">
        <v>10</v>
      </c>
      <c r="B13" s="7" t="s">
        <v>34</v>
      </c>
      <c r="C13" s="14">
        <v>2010</v>
      </c>
      <c r="D13" s="15" t="s">
        <v>117</v>
      </c>
      <c r="E13" s="15" t="s">
        <v>12</v>
      </c>
      <c r="F13" s="15" t="s">
        <v>13</v>
      </c>
      <c r="G13" s="15" t="s">
        <v>35</v>
      </c>
      <c r="H13" s="8">
        <v>0</v>
      </c>
      <c r="I13" s="8">
        <v>0</v>
      </c>
      <c r="J13" s="8">
        <v>0</v>
      </c>
      <c r="K13" s="8">
        <v>7</v>
      </c>
      <c r="L13" s="8">
        <v>0</v>
      </c>
      <c r="M13" s="8">
        <v>0</v>
      </c>
      <c r="N13" s="8">
        <v>0</v>
      </c>
      <c r="O13" s="8">
        <v>7</v>
      </c>
      <c r="P13" s="8" t="s">
        <v>73</v>
      </c>
      <c r="Q13" s="11">
        <v>10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20.100000000000001" customHeight="1">
      <c r="A14" s="11">
        <v>11</v>
      </c>
      <c r="B14" s="7" t="s">
        <v>36</v>
      </c>
      <c r="C14" s="14">
        <v>2007</v>
      </c>
      <c r="D14" s="15" t="s">
        <v>118</v>
      </c>
      <c r="E14" s="15" t="s">
        <v>12</v>
      </c>
      <c r="F14" s="15" t="s">
        <v>15</v>
      </c>
      <c r="G14" s="15" t="s">
        <v>37</v>
      </c>
      <c r="H14" s="8">
        <v>0</v>
      </c>
      <c r="I14" s="8">
        <v>7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7</v>
      </c>
      <c r="P14" s="8" t="s">
        <v>72</v>
      </c>
      <c r="Q14" s="11">
        <v>11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20.100000000000001" customHeight="1">
      <c r="A15" s="11">
        <v>12</v>
      </c>
      <c r="B15" s="7" t="s">
        <v>38</v>
      </c>
      <c r="C15" s="14">
        <v>2007</v>
      </c>
      <c r="D15" s="15" t="s">
        <v>118</v>
      </c>
      <c r="E15" s="15" t="s">
        <v>12</v>
      </c>
      <c r="F15" s="15" t="s">
        <v>13</v>
      </c>
      <c r="G15" s="15" t="s">
        <v>39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6</v>
      </c>
      <c r="N15" s="8">
        <v>0</v>
      </c>
      <c r="O15" s="8">
        <v>6</v>
      </c>
      <c r="P15" s="8" t="s">
        <v>72</v>
      </c>
      <c r="Q15" s="11">
        <v>12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11">
        <v>13</v>
      </c>
      <c r="B16" s="7" t="s">
        <v>40</v>
      </c>
      <c r="C16" s="14">
        <v>2007</v>
      </c>
      <c r="D16" s="15" t="s">
        <v>118</v>
      </c>
      <c r="E16" s="15" t="s">
        <v>12</v>
      </c>
      <c r="F16" s="15" t="s">
        <v>13</v>
      </c>
      <c r="G16" s="15" t="s">
        <v>41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6</v>
      </c>
      <c r="N16" s="8">
        <v>0</v>
      </c>
      <c r="O16" s="8">
        <v>6</v>
      </c>
      <c r="P16" s="8" t="s">
        <v>72</v>
      </c>
      <c r="Q16" s="11">
        <v>13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20.100000000000001" customHeight="1">
      <c r="A17" s="11">
        <v>14</v>
      </c>
      <c r="B17" s="7" t="s">
        <v>42</v>
      </c>
      <c r="C17" s="14">
        <v>2007</v>
      </c>
      <c r="D17" s="15" t="s">
        <v>118</v>
      </c>
      <c r="E17" s="15" t="s">
        <v>12</v>
      </c>
      <c r="F17" s="15" t="s">
        <v>13</v>
      </c>
      <c r="G17" s="15" t="s">
        <v>43</v>
      </c>
      <c r="H17" s="8">
        <v>0</v>
      </c>
      <c r="I17" s="8">
        <v>6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6</v>
      </c>
      <c r="P17" s="8" t="s">
        <v>72</v>
      </c>
      <c r="Q17" s="11">
        <v>14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20.100000000000001" customHeight="1">
      <c r="A18" s="11">
        <v>15</v>
      </c>
      <c r="B18" s="7" t="s">
        <v>44</v>
      </c>
      <c r="C18" s="14">
        <v>2008</v>
      </c>
      <c r="D18" s="15" t="s">
        <v>118</v>
      </c>
      <c r="E18" s="15" t="s">
        <v>12</v>
      </c>
      <c r="F18" s="15" t="s">
        <v>13</v>
      </c>
      <c r="G18" s="15" t="s">
        <v>45</v>
      </c>
      <c r="H18" s="8">
        <v>0</v>
      </c>
      <c r="I18" s="8">
        <v>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5</v>
      </c>
      <c r="P18" s="8" t="s">
        <v>72</v>
      </c>
      <c r="Q18" s="11">
        <v>15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20.100000000000001" customHeight="1">
      <c r="A19" s="11">
        <v>16</v>
      </c>
      <c r="B19" s="7" t="s">
        <v>46</v>
      </c>
      <c r="C19" s="14">
        <v>2006</v>
      </c>
      <c r="D19" s="15" t="s">
        <v>118</v>
      </c>
      <c r="E19" s="15" t="s">
        <v>12</v>
      </c>
      <c r="F19" s="15" t="s">
        <v>13</v>
      </c>
      <c r="G19" s="15" t="s">
        <v>41</v>
      </c>
      <c r="H19" s="8">
        <v>0</v>
      </c>
      <c r="I19" s="8">
        <v>5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 t="s">
        <v>72</v>
      </c>
      <c r="Q19" s="11">
        <v>16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20.100000000000001" customHeight="1">
      <c r="A20" s="11">
        <v>17</v>
      </c>
      <c r="B20" s="7" t="s">
        <v>47</v>
      </c>
      <c r="C20" s="14">
        <v>1969</v>
      </c>
      <c r="D20" s="15" t="s">
        <v>117</v>
      </c>
      <c r="E20" s="15" t="s">
        <v>12</v>
      </c>
      <c r="F20" s="15" t="s">
        <v>13</v>
      </c>
      <c r="G20" s="15" t="s">
        <v>33</v>
      </c>
      <c r="H20" s="8">
        <v>0</v>
      </c>
      <c r="I20" s="8">
        <v>0</v>
      </c>
      <c r="J20" s="8">
        <v>0</v>
      </c>
      <c r="K20" s="8">
        <v>5</v>
      </c>
      <c r="L20" s="8">
        <v>0</v>
      </c>
      <c r="M20" s="8">
        <v>0</v>
      </c>
      <c r="N20" s="8">
        <v>0</v>
      </c>
      <c r="O20" s="8">
        <v>5</v>
      </c>
      <c r="P20" s="8" t="s">
        <v>70</v>
      </c>
      <c r="Q20" s="11">
        <v>17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20.100000000000001" customHeight="1">
      <c r="A21" s="11">
        <v>18</v>
      </c>
      <c r="B21" s="7" t="s">
        <v>48</v>
      </c>
      <c r="C21" s="14">
        <v>2007</v>
      </c>
      <c r="D21" s="15" t="s">
        <v>118</v>
      </c>
      <c r="E21" s="15" t="s">
        <v>12</v>
      </c>
      <c r="F21" s="15" t="s">
        <v>13</v>
      </c>
      <c r="G21" s="15" t="s">
        <v>27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5</v>
      </c>
      <c r="N21" s="8">
        <v>0</v>
      </c>
      <c r="O21" s="8">
        <v>5</v>
      </c>
      <c r="P21" s="8" t="s">
        <v>72</v>
      </c>
      <c r="Q21" s="11">
        <v>18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20.100000000000001" customHeight="1">
      <c r="A22" s="11">
        <v>19</v>
      </c>
      <c r="B22" s="7" t="s">
        <v>49</v>
      </c>
      <c r="C22" s="14">
        <v>2007</v>
      </c>
      <c r="D22" s="15" t="s">
        <v>118</v>
      </c>
      <c r="E22" s="15" t="s">
        <v>12</v>
      </c>
      <c r="F22" s="15" t="s">
        <v>13</v>
      </c>
      <c r="G22" s="15" t="s">
        <v>50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5</v>
      </c>
      <c r="N22" s="8">
        <v>0</v>
      </c>
      <c r="O22" s="8">
        <v>5</v>
      </c>
      <c r="P22" s="8" t="s">
        <v>72</v>
      </c>
      <c r="Q22" s="11">
        <v>19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20.100000000000001" customHeight="1">
      <c r="A23" s="11">
        <v>20</v>
      </c>
      <c r="B23" s="7" t="s">
        <v>51</v>
      </c>
      <c r="C23" s="14">
        <v>2008</v>
      </c>
      <c r="D23" s="15" t="s">
        <v>117</v>
      </c>
      <c r="E23" s="15" t="s">
        <v>12</v>
      </c>
      <c r="F23" s="15" t="s">
        <v>13</v>
      </c>
      <c r="G23" s="15" t="s">
        <v>52</v>
      </c>
      <c r="H23" s="8">
        <v>0</v>
      </c>
      <c r="I23" s="8">
        <v>0</v>
      </c>
      <c r="J23" s="8">
        <v>0</v>
      </c>
      <c r="K23" s="8">
        <v>5</v>
      </c>
      <c r="L23" s="8">
        <v>0</v>
      </c>
      <c r="M23" s="8">
        <v>0</v>
      </c>
      <c r="N23" s="8">
        <v>0</v>
      </c>
      <c r="O23" s="8">
        <v>5</v>
      </c>
      <c r="P23" s="8" t="s">
        <v>70</v>
      </c>
      <c r="Q23" s="11">
        <v>20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20.100000000000001" customHeight="1">
      <c r="A24" s="11">
        <v>21</v>
      </c>
      <c r="B24" s="7" t="s">
        <v>53</v>
      </c>
      <c r="C24" s="14">
        <v>2003</v>
      </c>
      <c r="D24" s="15" t="s">
        <v>119</v>
      </c>
      <c r="E24" s="15" t="s">
        <v>12</v>
      </c>
      <c r="F24" s="15" t="s">
        <v>13</v>
      </c>
      <c r="G24" s="15" t="s">
        <v>54</v>
      </c>
      <c r="H24" s="8">
        <v>0</v>
      </c>
      <c r="I24" s="8">
        <v>0</v>
      </c>
      <c r="J24" s="8">
        <v>4</v>
      </c>
      <c r="K24" s="8">
        <v>0</v>
      </c>
      <c r="L24" s="8">
        <v>0</v>
      </c>
      <c r="M24" s="8">
        <v>0</v>
      </c>
      <c r="N24" s="8">
        <v>0</v>
      </c>
      <c r="O24" s="8">
        <v>4</v>
      </c>
      <c r="P24" s="8" t="s">
        <v>74</v>
      </c>
      <c r="Q24" s="11">
        <v>21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20.100000000000001" customHeight="1">
      <c r="A25" s="11">
        <v>22</v>
      </c>
      <c r="B25" s="7" t="s">
        <v>55</v>
      </c>
      <c r="C25" s="14">
        <v>2003</v>
      </c>
      <c r="D25" s="15" t="s">
        <v>119</v>
      </c>
      <c r="E25" s="15" t="s">
        <v>12</v>
      </c>
      <c r="F25" s="15" t="s">
        <v>13</v>
      </c>
      <c r="G25" s="15" t="s">
        <v>56</v>
      </c>
      <c r="H25" s="8">
        <v>0</v>
      </c>
      <c r="I25" s="8">
        <v>0</v>
      </c>
      <c r="J25" s="8">
        <v>4</v>
      </c>
      <c r="K25" s="8">
        <v>0</v>
      </c>
      <c r="L25" s="8">
        <v>0</v>
      </c>
      <c r="M25" s="8">
        <v>0</v>
      </c>
      <c r="N25" s="8">
        <v>0</v>
      </c>
      <c r="O25" s="8">
        <v>4</v>
      </c>
      <c r="P25" s="8" t="s">
        <v>74</v>
      </c>
      <c r="Q25" s="11">
        <v>22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20.100000000000001" customHeight="1">
      <c r="A26" s="11">
        <v>23</v>
      </c>
      <c r="B26" s="7" t="s">
        <v>57</v>
      </c>
      <c r="C26" s="14">
        <v>2003</v>
      </c>
      <c r="D26" s="15" t="s">
        <v>119</v>
      </c>
      <c r="E26" s="15" t="s">
        <v>12</v>
      </c>
      <c r="F26" s="15" t="s">
        <v>13</v>
      </c>
      <c r="G26" s="15" t="s">
        <v>54</v>
      </c>
      <c r="H26" s="8">
        <v>0</v>
      </c>
      <c r="I26" s="8">
        <v>0</v>
      </c>
      <c r="J26" s="8">
        <v>4</v>
      </c>
      <c r="K26" s="8">
        <v>0</v>
      </c>
      <c r="L26" s="8">
        <v>0</v>
      </c>
      <c r="M26" s="8">
        <v>0</v>
      </c>
      <c r="N26" s="8">
        <v>0</v>
      </c>
      <c r="O26" s="8">
        <v>4</v>
      </c>
      <c r="P26" s="8" t="s">
        <v>74</v>
      </c>
      <c r="Q26" s="11">
        <v>23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20.100000000000001" customHeight="1">
      <c r="A27" s="11">
        <v>24</v>
      </c>
      <c r="B27" s="7" t="s">
        <v>58</v>
      </c>
      <c r="C27" s="14">
        <v>2008</v>
      </c>
      <c r="D27" s="15" t="s">
        <v>118</v>
      </c>
      <c r="E27" s="15" t="s">
        <v>12</v>
      </c>
      <c r="F27" s="15" t="s">
        <v>13</v>
      </c>
      <c r="G27" s="15" t="s">
        <v>52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</v>
      </c>
      <c r="N27" s="8">
        <v>0</v>
      </c>
      <c r="O27" s="8">
        <v>3</v>
      </c>
      <c r="P27" s="8" t="s">
        <v>72</v>
      </c>
      <c r="Q27" s="11">
        <v>24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20.100000000000001" customHeight="1">
      <c r="A28" s="11">
        <v>25</v>
      </c>
      <c r="B28" s="7" t="s">
        <v>59</v>
      </c>
      <c r="C28" s="14">
        <v>2003</v>
      </c>
      <c r="D28" s="15" t="s">
        <v>119</v>
      </c>
      <c r="E28" s="15" t="s">
        <v>12</v>
      </c>
      <c r="F28" s="15" t="s">
        <v>13</v>
      </c>
      <c r="G28" s="8">
        <v>101</v>
      </c>
      <c r="H28" s="8">
        <v>0</v>
      </c>
      <c r="I28" s="8">
        <v>0</v>
      </c>
      <c r="J28" s="8">
        <v>3</v>
      </c>
      <c r="K28" s="8">
        <v>0</v>
      </c>
      <c r="L28" s="8">
        <v>0</v>
      </c>
      <c r="M28" s="8">
        <v>0</v>
      </c>
      <c r="N28" s="8">
        <v>0</v>
      </c>
      <c r="O28" s="8">
        <v>3</v>
      </c>
      <c r="P28" s="8" t="s">
        <v>74</v>
      </c>
      <c r="Q28" s="11">
        <v>25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20.100000000000001" customHeight="1">
      <c r="A29" s="11">
        <v>26</v>
      </c>
      <c r="B29" s="7" t="s">
        <v>60</v>
      </c>
      <c r="C29" s="14">
        <v>2004</v>
      </c>
      <c r="D29" s="15" t="s">
        <v>119</v>
      </c>
      <c r="E29" s="15" t="s">
        <v>12</v>
      </c>
      <c r="F29" s="15" t="s">
        <v>13</v>
      </c>
      <c r="G29" s="15" t="s">
        <v>45</v>
      </c>
      <c r="H29" s="8">
        <v>0</v>
      </c>
      <c r="I29" s="8">
        <v>0</v>
      </c>
      <c r="J29" s="8">
        <v>3</v>
      </c>
      <c r="K29" s="8">
        <v>0</v>
      </c>
      <c r="L29" s="8">
        <v>0</v>
      </c>
      <c r="M29" s="8">
        <v>0</v>
      </c>
      <c r="N29" s="8">
        <v>0</v>
      </c>
      <c r="O29" s="8">
        <v>3</v>
      </c>
      <c r="P29" s="8" t="s">
        <v>74</v>
      </c>
      <c r="Q29" s="11">
        <v>26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20.100000000000001" customHeight="1">
      <c r="A30" s="11">
        <v>27</v>
      </c>
      <c r="B30" s="7" t="s">
        <v>61</v>
      </c>
      <c r="C30" s="14">
        <v>2003</v>
      </c>
      <c r="D30" s="15" t="s">
        <v>119</v>
      </c>
      <c r="E30" s="15" t="s">
        <v>12</v>
      </c>
      <c r="F30" s="15" t="s">
        <v>13</v>
      </c>
      <c r="G30" s="15" t="s">
        <v>62</v>
      </c>
      <c r="H30" s="8">
        <v>2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2</v>
      </c>
      <c r="P30" s="8" t="s">
        <v>74</v>
      </c>
      <c r="Q30" s="11">
        <v>27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20.100000000000001" customHeight="1">
      <c r="A31" s="11">
        <v>28</v>
      </c>
      <c r="B31" s="7" t="s">
        <v>63</v>
      </c>
      <c r="C31" s="14">
        <v>2003</v>
      </c>
      <c r="D31" s="15" t="s">
        <v>119</v>
      </c>
      <c r="E31" s="15" t="s">
        <v>12</v>
      </c>
      <c r="F31" s="15" t="s">
        <v>13</v>
      </c>
      <c r="G31" s="8">
        <v>101</v>
      </c>
      <c r="H31" s="8">
        <v>2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2</v>
      </c>
      <c r="P31" s="8" t="s">
        <v>74</v>
      </c>
      <c r="Q31" s="11">
        <v>28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20.100000000000001" customHeight="1">
      <c r="A32" s="11">
        <v>29</v>
      </c>
      <c r="B32" s="7" t="s">
        <v>64</v>
      </c>
      <c r="C32" s="14">
        <v>2003</v>
      </c>
      <c r="D32" s="15" t="s">
        <v>119</v>
      </c>
      <c r="E32" s="15" t="s">
        <v>12</v>
      </c>
      <c r="F32" s="15" t="s">
        <v>16</v>
      </c>
      <c r="G32" s="15" t="s">
        <v>45</v>
      </c>
      <c r="H32" s="8">
        <v>0</v>
      </c>
      <c r="I32" s="8">
        <v>0</v>
      </c>
      <c r="J32" s="8">
        <v>2</v>
      </c>
      <c r="K32" s="8">
        <v>0</v>
      </c>
      <c r="L32" s="8">
        <v>0</v>
      </c>
      <c r="M32" s="8">
        <v>0</v>
      </c>
      <c r="N32" s="8">
        <v>0</v>
      </c>
      <c r="O32" s="8">
        <v>2</v>
      </c>
      <c r="P32" s="8" t="s">
        <v>74</v>
      </c>
      <c r="Q32" s="11">
        <v>29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20.100000000000001" customHeight="1">
      <c r="A33" s="11">
        <v>30</v>
      </c>
      <c r="B33" s="7" t="s">
        <v>65</v>
      </c>
      <c r="C33" s="14">
        <v>2003</v>
      </c>
      <c r="D33" s="15" t="s">
        <v>119</v>
      </c>
      <c r="E33" s="15" t="s">
        <v>12</v>
      </c>
      <c r="F33" s="15" t="s">
        <v>13</v>
      </c>
      <c r="G33" s="15" t="s">
        <v>54</v>
      </c>
      <c r="H33" s="8">
        <v>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2</v>
      </c>
      <c r="P33" s="8" t="s">
        <v>74</v>
      </c>
      <c r="Q33" s="11">
        <v>30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20.100000000000001" customHeight="1">
      <c r="A34" s="11">
        <v>31</v>
      </c>
      <c r="B34" s="7" t="s">
        <v>66</v>
      </c>
      <c r="C34" s="14">
        <v>2003</v>
      </c>
      <c r="D34" s="15" t="s">
        <v>119</v>
      </c>
      <c r="E34" s="15" t="s">
        <v>12</v>
      </c>
      <c r="F34" s="15" t="s">
        <v>13</v>
      </c>
      <c r="G34" s="15" t="s">
        <v>54</v>
      </c>
      <c r="H34" s="8">
        <v>0</v>
      </c>
      <c r="I34" s="8">
        <v>0</v>
      </c>
      <c r="J34" s="8">
        <v>2</v>
      </c>
      <c r="K34" s="8">
        <v>0</v>
      </c>
      <c r="L34" s="8">
        <v>0</v>
      </c>
      <c r="M34" s="8">
        <v>0</v>
      </c>
      <c r="N34" s="8">
        <v>0</v>
      </c>
      <c r="O34" s="8">
        <v>2</v>
      </c>
      <c r="P34" s="8" t="s">
        <v>74</v>
      </c>
      <c r="Q34" s="11">
        <v>31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20.100000000000001" customHeight="1">
      <c r="A35" s="18">
        <v>32</v>
      </c>
      <c r="B35" s="19" t="s">
        <v>81</v>
      </c>
      <c r="C35" s="20">
        <v>2018</v>
      </c>
      <c r="D35" s="21" t="s">
        <v>117</v>
      </c>
      <c r="E35" s="21" t="s">
        <v>12</v>
      </c>
      <c r="F35" s="21" t="s">
        <v>13</v>
      </c>
      <c r="G35" s="21" t="s">
        <v>82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 t="s">
        <v>102</v>
      </c>
      <c r="Q35" s="18">
        <v>32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3" customFormat="1" ht="20.100000000000001" customHeight="1">
      <c r="A36" s="18">
        <v>33</v>
      </c>
      <c r="B36" s="19" t="s">
        <v>83</v>
      </c>
      <c r="C36" s="20">
        <v>2010</v>
      </c>
      <c r="D36" s="21" t="s">
        <v>117</v>
      </c>
      <c r="E36" s="21" t="s">
        <v>12</v>
      </c>
      <c r="F36" s="21" t="s">
        <v>84</v>
      </c>
      <c r="G36" s="21" t="s">
        <v>29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 t="s">
        <v>102</v>
      </c>
      <c r="Q36" s="18">
        <v>33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3" customFormat="1" ht="20.100000000000001" customHeight="1">
      <c r="A37" s="18">
        <v>34</v>
      </c>
      <c r="B37" s="19" t="s">
        <v>85</v>
      </c>
      <c r="C37" s="20">
        <v>2007</v>
      </c>
      <c r="D37" s="21" t="s">
        <v>102</v>
      </c>
      <c r="E37" s="21" t="s">
        <v>12</v>
      </c>
      <c r="F37" s="21" t="s">
        <v>13</v>
      </c>
      <c r="G37" s="21" t="s">
        <v>86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 t="s">
        <v>102</v>
      </c>
      <c r="Q37" s="18">
        <v>34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3" customFormat="1" ht="20.100000000000001" customHeight="1">
      <c r="A38" s="18">
        <v>35</v>
      </c>
      <c r="B38" s="19" t="s">
        <v>87</v>
      </c>
      <c r="C38" s="20">
        <v>2010</v>
      </c>
      <c r="D38" s="21" t="s">
        <v>117</v>
      </c>
      <c r="E38" s="21" t="s">
        <v>12</v>
      </c>
      <c r="F38" s="21" t="s">
        <v>13</v>
      </c>
      <c r="G38" s="21" t="s">
        <v>88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 t="s">
        <v>102</v>
      </c>
      <c r="Q38" s="18">
        <v>35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3" customFormat="1" ht="20.100000000000001" customHeight="1">
      <c r="A39" s="18">
        <v>36</v>
      </c>
      <c r="B39" s="19" t="s">
        <v>46</v>
      </c>
      <c r="C39" s="20">
        <v>2006</v>
      </c>
      <c r="D39" s="21" t="s">
        <v>118</v>
      </c>
      <c r="E39" s="21" t="s">
        <v>12</v>
      </c>
      <c r="F39" s="21" t="s">
        <v>89</v>
      </c>
      <c r="G39" s="21" t="s">
        <v>29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 t="s">
        <v>102</v>
      </c>
      <c r="Q39" s="18">
        <v>36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3" customFormat="1" ht="20.100000000000001" customHeight="1">
      <c r="A40" s="18">
        <v>37</v>
      </c>
      <c r="B40" s="19" t="s">
        <v>90</v>
      </c>
      <c r="C40" s="20">
        <v>1975</v>
      </c>
      <c r="D40" s="21" t="s">
        <v>117</v>
      </c>
      <c r="E40" s="21" t="s">
        <v>12</v>
      </c>
      <c r="F40" s="21" t="s">
        <v>13</v>
      </c>
      <c r="G40" s="21" t="s">
        <v>86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 t="s">
        <v>102</v>
      </c>
      <c r="Q40" s="18">
        <v>37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3" customFormat="1" ht="20.100000000000001" customHeight="1">
      <c r="A41" s="18">
        <v>38</v>
      </c>
      <c r="B41" s="19" t="s">
        <v>91</v>
      </c>
      <c r="C41" s="20">
        <v>2010</v>
      </c>
      <c r="D41" s="21" t="s">
        <v>117</v>
      </c>
      <c r="E41" s="21" t="s">
        <v>12</v>
      </c>
      <c r="F41" s="21" t="s">
        <v>13</v>
      </c>
      <c r="G41" s="21" t="s">
        <v>29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 t="s">
        <v>102</v>
      </c>
      <c r="Q41" s="18">
        <v>38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3" customFormat="1" ht="20.100000000000001" customHeight="1">
      <c r="A42" s="18">
        <v>39</v>
      </c>
      <c r="B42" s="19" t="s">
        <v>92</v>
      </c>
      <c r="C42" s="20">
        <v>2007</v>
      </c>
      <c r="D42" s="21" t="s">
        <v>119</v>
      </c>
      <c r="E42" s="21" t="s">
        <v>12</v>
      </c>
      <c r="F42" s="21" t="s">
        <v>15</v>
      </c>
      <c r="G42" s="21" t="s">
        <v>93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 t="s">
        <v>102</v>
      </c>
      <c r="Q42" s="18">
        <v>39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ht="20.100000000000001" customHeight="1">
      <c r="A43" s="18">
        <v>40</v>
      </c>
      <c r="B43" s="19" t="s">
        <v>94</v>
      </c>
      <c r="C43" s="20">
        <v>2008</v>
      </c>
      <c r="D43" s="21" t="s">
        <v>117</v>
      </c>
      <c r="E43" s="21" t="s">
        <v>12</v>
      </c>
      <c r="F43" s="21" t="s">
        <v>13</v>
      </c>
      <c r="G43" s="21" t="s">
        <v>29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 t="s">
        <v>102</v>
      </c>
      <c r="Q43" s="18">
        <v>40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3" customFormat="1" ht="20.100000000000001" customHeight="1">
      <c r="A44" s="18">
        <v>41</v>
      </c>
      <c r="B44" s="19" t="s">
        <v>95</v>
      </c>
      <c r="C44" s="20">
        <v>2008</v>
      </c>
      <c r="D44" s="21" t="s">
        <v>117</v>
      </c>
      <c r="E44" s="21" t="s">
        <v>12</v>
      </c>
      <c r="F44" s="21" t="s">
        <v>96</v>
      </c>
      <c r="G44" s="21" t="s">
        <v>54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 t="s">
        <v>102</v>
      </c>
      <c r="Q44" s="18">
        <v>41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3" customFormat="1" ht="20.100000000000001" customHeight="1">
      <c r="A45" s="18">
        <v>42</v>
      </c>
      <c r="B45" s="19" t="s">
        <v>97</v>
      </c>
      <c r="C45" s="20">
        <v>2008</v>
      </c>
      <c r="D45" s="21" t="s">
        <v>117</v>
      </c>
      <c r="E45" s="21" t="s">
        <v>12</v>
      </c>
      <c r="F45" s="21" t="s">
        <v>13</v>
      </c>
      <c r="G45" s="21" t="s">
        <v>19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 t="s">
        <v>102</v>
      </c>
      <c r="Q45" s="18">
        <v>42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3" customFormat="1" ht="20.100000000000001" customHeight="1">
      <c r="A46" s="18">
        <v>43</v>
      </c>
      <c r="B46" s="19" t="s">
        <v>98</v>
      </c>
      <c r="C46" s="20">
        <v>1985</v>
      </c>
      <c r="D46" s="21" t="s">
        <v>102</v>
      </c>
      <c r="E46" s="21" t="s">
        <v>12</v>
      </c>
      <c r="F46" s="21" t="s">
        <v>13</v>
      </c>
      <c r="G46" s="21" t="s">
        <v>99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 t="s">
        <v>102</v>
      </c>
      <c r="Q46" s="18">
        <v>43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3" customFormat="1" ht="20.100000000000001" customHeight="1">
      <c r="A47" s="18">
        <v>44</v>
      </c>
      <c r="B47" s="19" t="s">
        <v>100</v>
      </c>
      <c r="C47" s="20">
        <v>2009</v>
      </c>
      <c r="D47" s="21" t="s">
        <v>117</v>
      </c>
      <c r="E47" s="21" t="s">
        <v>12</v>
      </c>
      <c r="F47" s="21" t="s">
        <v>13</v>
      </c>
      <c r="G47" s="21" t="s">
        <v>62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 t="s">
        <v>102</v>
      </c>
      <c r="Q47" s="18">
        <v>44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3" customFormat="1" ht="20.100000000000001" customHeight="1">
      <c r="A48" s="18">
        <v>45</v>
      </c>
      <c r="B48" s="19" t="s">
        <v>101</v>
      </c>
      <c r="C48" s="20">
        <v>2010</v>
      </c>
      <c r="D48" s="21" t="s">
        <v>117</v>
      </c>
      <c r="E48" s="21" t="s">
        <v>12</v>
      </c>
      <c r="F48" s="21" t="s">
        <v>13</v>
      </c>
      <c r="G48" s="21" t="s">
        <v>27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 t="s">
        <v>102</v>
      </c>
      <c r="Q48" s="18">
        <v>45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13" customFormat="1" ht="20.100000000000001" customHeight="1">
      <c r="A49" s="16"/>
      <c r="B49" s="32"/>
      <c r="C49" s="33"/>
      <c r="D49" s="33"/>
      <c r="E49" s="34"/>
      <c r="F49" s="34"/>
      <c r="G49" s="34"/>
      <c r="H49" s="9"/>
      <c r="I49" s="9"/>
      <c r="J49" s="9"/>
      <c r="K49" s="9"/>
      <c r="L49" s="9"/>
      <c r="M49" s="9"/>
      <c r="N49" s="9"/>
      <c r="O49" s="9"/>
      <c r="P49" s="9"/>
      <c r="Q49" s="16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13" customFormat="1" ht="20.100000000000001" customHeight="1">
      <c r="A50" s="57" t="s">
        <v>105</v>
      </c>
      <c r="B50" s="57"/>
      <c r="C50" s="37">
        <f>COUNTA(A4:A48)</f>
        <v>45</v>
      </c>
      <c r="D50" s="59"/>
      <c r="E50" s="57" t="s">
        <v>106</v>
      </c>
      <c r="F50" s="57"/>
      <c r="G50" s="57"/>
      <c r="H50" s="37">
        <f>COUNTA(H3:N3)</f>
        <v>7</v>
      </c>
      <c r="I50" s="9"/>
      <c r="J50" s="9"/>
      <c r="K50" s="46" t="s">
        <v>110</v>
      </c>
      <c r="L50" s="47"/>
      <c r="M50" s="46" t="s">
        <v>111</v>
      </c>
      <c r="N50" s="47"/>
      <c r="O50" s="46" t="s">
        <v>112</v>
      </c>
      <c r="P50" s="48"/>
      <c r="Q50" s="16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3" customFormat="1" ht="20.100000000000001" customHeight="1">
      <c r="A51" s="57" t="s">
        <v>107</v>
      </c>
      <c r="B51" s="57"/>
      <c r="C51" s="37">
        <f>COUNTA(A4:A34)</f>
        <v>31</v>
      </c>
      <c r="D51" s="59"/>
      <c r="E51" s="57" t="s">
        <v>108</v>
      </c>
      <c r="F51" s="57"/>
      <c r="G51" s="57"/>
      <c r="H51" s="35">
        <f>SUM(O4:O34)</f>
        <v>169</v>
      </c>
      <c r="I51" s="9"/>
      <c r="J51" s="9"/>
      <c r="K51" s="49" t="s">
        <v>113</v>
      </c>
      <c r="L51" s="50">
        <f>COUNTIF(D4:D48,"1-4")</f>
        <v>21</v>
      </c>
      <c r="M51" s="54" t="s">
        <v>113</v>
      </c>
      <c r="N51" s="50">
        <f>COUNTIF(D4:D48,"5-7")</f>
        <v>11</v>
      </c>
      <c r="O51" s="51" t="s">
        <v>113</v>
      </c>
      <c r="P51" s="35">
        <f>COUNTIF(D4:D48,"8-9")</f>
        <v>11</v>
      </c>
      <c r="Q51" s="16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9.899999999999999" customHeight="1">
      <c r="A52" s="36"/>
      <c r="B52" s="38"/>
      <c r="C52" s="36"/>
      <c r="D52" s="36"/>
      <c r="E52" s="57" t="s">
        <v>109</v>
      </c>
      <c r="F52" s="57"/>
      <c r="G52" s="57"/>
      <c r="H52" s="39">
        <f>COUNTIF(H4:N34,10)</f>
        <v>0</v>
      </c>
      <c r="I52" s="23"/>
      <c r="J52" s="23"/>
      <c r="K52" s="55" t="s">
        <v>114</v>
      </c>
      <c r="L52" s="50">
        <f>COUNTIF(D4:D34,"1-4")</f>
        <v>11</v>
      </c>
      <c r="M52" s="56" t="s">
        <v>114</v>
      </c>
      <c r="N52" s="50">
        <f>COUNTIF(D4:D34,"5-7")</f>
        <v>10</v>
      </c>
      <c r="O52" s="56" t="s">
        <v>114</v>
      </c>
      <c r="P52" s="35">
        <f>COUNTIF(D4:D34,"8-9")</f>
        <v>10</v>
      </c>
      <c r="Q52" s="24"/>
    </row>
    <row r="53" spans="1:253" ht="19.899999999999999" customHeight="1">
      <c r="A53" s="36"/>
      <c r="B53" s="38"/>
      <c r="C53" s="36"/>
      <c r="D53" s="36"/>
      <c r="E53" s="40"/>
      <c r="F53" s="40"/>
      <c r="G53" s="40"/>
      <c r="H53" s="41"/>
      <c r="I53" s="23"/>
      <c r="J53" s="23"/>
      <c r="K53" s="23"/>
      <c r="L53" s="23"/>
      <c r="M53" s="23"/>
      <c r="N53" s="23"/>
      <c r="O53" s="23"/>
      <c r="P53" s="23"/>
      <c r="Q53" s="24"/>
    </row>
    <row r="54" spans="1:253" s="6" customFormat="1" ht="18.75">
      <c r="A54" s="25" t="s">
        <v>75</v>
      </c>
      <c r="B54" s="26"/>
      <c r="C54" s="26"/>
      <c r="D54" s="26"/>
      <c r="E54" s="26"/>
      <c r="F54" s="26"/>
      <c r="G54" s="27"/>
      <c r="H54" s="26"/>
      <c r="I54" s="26"/>
      <c r="J54" s="26" t="s">
        <v>78</v>
      </c>
      <c r="K54" s="26"/>
      <c r="L54" s="28"/>
      <c r="M54" s="52" t="s">
        <v>115</v>
      </c>
      <c r="N54" s="53"/>
      <c r="O54" s="28"/>
      <c r="P54" s="28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9.899999999999999" customHeight="1">
      <c r="A55" s="25"/>
      <c r="B55" s="26"/>
      <c r="C55" s="26"/>
      <c r="D55" s="26"/>
      <c r="E55" s="26"/>
      <c r="F55" s="26"/>
      <c r="G55" s="27"/>
      <c r="H55" s="26"/>
      <c r="I55" s="26"/>
      <c r="J55" s="26"/>
      <c r="K55" s="26"/>
      <c r="L55" s="28"/>
      <c r="M55" s="54" t="s">
        <v>113</v>
      </c>
      <c r="N55" s="35">
        <f>COUNTIF(D4:D48,"10-11")</f>
        <v>0</v>
      </c>
      <c r="O55" s="28"/>
      <c r="P55" s="28"/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8.75">
      <c r="A56" s="25" t="s">
        <v>76</v>
      </c>
      <c r="B56" s="26"/>
      <c r="C56" s="26"/>
      <c r="D56" s="26"/>
      <c r="E56" s="26"/>
      <c r="F56" s="26"/>
      <c r="G56" s="27"/>
      <c r="H56" s="26"/>
      <c r="I56" s="26"/>
      <c r="J56" s="26" t="s">
        <v>79</v>
      </c>
      <c r="K56" s="26"/>
      <c r="L56" s="28"/>
      <c r="M56" s="56" t="s">
        <v>114</v>
      </c>
      <c r="N56" s="35">
        <f>COUNTIF(D4:D34,"10-11")</f>
        <v>0</v>
      </c>
      <c r="O56" s="28"/>
      <c r="P56" s="28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8.75">
      <c r="A57" s="25" t="s">
        <v>77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8"/>
      <c r="M57" s="28"/>
      <c r="N57" s="28"/>
      <c r="O57" s="28"/>
      <c r="P57" s="28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9.899999999999999" customHeight="1">
      <c r="A58" s="3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ht="19.899999999999999" customHeight="1">
      <c r="A59" s="3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/>
    </row>
    <row r="60" spans="1:253" ht="19.899999999999999" customHeight="1">
      <c r="A60" s="3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/>
    </row>
    <row r="61" spans="1:253" ht="19.899999999999999" customHeight="1">
      <c r="A61" s="3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4"/>
    </row>
  </sheetData>
  <mergeCells count="6">
    <mergeCell ref="E52:G52"/>
    <mergeCell ref="A1:Q1"/>
    <mergeCell ref="A50:B50"/>
    <mergeCell ref="E50:G50"/>
    <mergeCell ref="A51:B51"/>
    <mergeCell ref="E51:G51"/>
  </mergeCells>
  <pageMargins left="1" right="1" top="1" bottom="1" header="0.25" footer="0.25"/>
  <pageSetup scale="10" orientation="landscape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1 - report-winter2018-2019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2019-05-21T15:02:18Z</cp:lastPrinted>
  <dcterms:modified xsi:type="dcterms:W3CDTF">2019-06-07T08:56:52Z</dcterms:modified>
</cp:coreProperties>
</file>